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/>
  <mc:AlternateContent xmlns:mc="http://schemas.openxmlformats.org/markup-compatibility/2006">
    <mc:Choice Requires="x15">
      <x15ac:absPath xmlns:x15ac="http://schemas.microsoft.com/office/spreadsheetml/2010/11/ac" url="C:\Users\T13902\Desktop\TEMPLATES MEDIAWIJZER\"/>
    </mc:Choice>
  </mc:AlternateContent>
  <xr:revisionPtr revIDLastSave="0" documentId="13_ncr:1_{445A3042-8643-4CE9-B261-277F005ED55D}" xr6:coauthVersionLast="43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EMPLATE Toppers" sheetId="1" r:id="rId1"/>
    <sheet name="FACTSHEET Toppers" sheetId="2" r:id="rId2"/>
  </sheets>
  <definedNames>
    <definedName name="_xlnm.Print_Area" localSheetId="0">'TEMPLATE Toppers'!$K:$Z</definedName>
    <definedName name="_xlnm.Print_Titles" localSheetId="0">'TEMPLATE Toppers'!$2:$3</definedName>
    <definedName name="skuId" localSheetId="0">'TEMPLATE Toppers'!#REF!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6" i="1" l="1"/>
  <c r="H6" i="1" s="1"/>
  <c r="S6" i="1"/>
  <c r="T6" i="1"/>
  <c r="AI211" i="1"/>
  <c r="AI219" i="1"/>
  <c r="AI220" i="1"/>
  <c r="AI227" i="1"/>
  <c r="AI235" i="1"/>
  <c r="AI243" i="1"/>
  <c r="AI244" i="1"/>
  <c r="AI251" i="1"/>
  <c r="AI252" i="1"/>
  <c r="AI259" i="1"/>
  <c r="AI260" i="1"/>
  <c r="AI267" i="1"/>
  <c r="AI268" i="1"/>
  <c r="AI283" i="1"/>
  <c r="AI284" i="1"/>
  <c r="AI291" i="1"/>
  <c r="AI292" i="1"/>
  <c r="AI299" i="1"/>
  <c r="AI300" i="1"/>
  <c r="AI307" i="1"/>
  <c r="AI308" i="1"/>
  <c r="AI315" i="1"/>
  <c r="AI323" i="1"/>
  <c r="AI324" i="1"/>
  <c r="AI331" i="1"/>
  <c r="AI332" i="1"/>
  <c r="AI339" i="1"/>
  <c r="AI340" i="1"/>
  <c r="AI347" i="1"/>
  <c r="AI348" i="1"/>
  <c r="AI209" i="1"/>
  <c r="O4" i="1"/>
  <c r="P4" i="1"/>
  <c r="R4" i="1"/>
  <c r="S4" i="1"/>
  <c r="U4" i="1"/>
  <c r="V4" i="1"/>
  <c r="X4" i="1"/>
  <c r="Y4" i="1"/>
  <c r="O5" i="1"/>
  <c r="R7" i="1"/>
  <c r="H7" i="1" s="1"/>
  <c r="S7" i="1"/>
  <c r="T7" i="1"/>
  <c r="R8" i="1"/>
  <c r="H8" i="1"/>
  <c r="S8" i="1"/>
  <c r="T8" i="1"/>
  <c r="R9" i="1"/>
  <c r="H9" i="1" s="1"/>
  <c r="S9" i="1"/>
  <c r="T9" i="1"/>
  <c r="R10" i="1"/>
  <c r="H10" i="1" s="1"/>
  <c r="S10" i="1"/>
  <c r="T10" i="1"/>
  <c r="R11" i="1"/>
  <c r="H11" i="1" s="1"/>
  <c r="S11" i="1"/>
  <c r="T11" i="1"/>
  <c r="R12" i="1"/>
  <c r="H12" i="1" s="1"/>
  <c r="S12" i="1"/>
  <c r="T12" i="1"/>
  <c r="R13" i="1"/>
  <c r="H13" i="1" s="1"/>
  <c r="S13" i="1"/>
  <c r="T13" i="1"/>
  <c r="R14" i="1"/>
  <c r="H14" i="1" s="1"/>
  <c r="S14" i="1"/>
  <c r="T14" i="1"/>
  <c r="R15" i="1"/>
  <c r="H15" i="1" s="1"/>
  <c r="S15" i="1"/>
  <c r="T15" i="1"/>
  <c r="R16" i="1"/>
  <c r="H16" i="1" s="1"/>
  <c r="S16" i="1"/>
  <c r="T16" i="1"/>
  <c r="R17" i="1"/>
  <c r="H17" i="1" s="1"/>
  <c r="S17" i="1"/>
  <c r="T17" i="1"/>
  <c r="R18" i="1"/>
  <c r="H18" i="1" s="1"/>
  <c r="S18" i="1"/>
  <c r="T18" i="1"/>
  <c r="R19" i="1"/>
  <c r="H19" i="1" s="1"/>
  <c r="S19" i="1"/>
  <c r="T19" i="1"/>
  <c r="R20" i="1"/>
  <c r="H20" i="1" s="1"/>
  <c r="S20" i="1"/>
  <c r="T20" i="1"/>
  <c r="R21" i="1"/>
  <c r="H21" i="1" s="1"/>
  <c r="S21" i="1"/>
  <c r="T21" i="1"/>
  <c r="R22" i="1"/>
  <c r="H22" i="1" s="1"/>
  <c r="S22" i="1"/>
  <c r="T22" i="1"/>
  <c r="R23" i="1"/>
  <c r="H23" i="1" s="1"/>
  <c r="S23" i="1"/>
  <c r="T23" i="1"/>
  <c r="R24" i="1"/>
  <c r="H24" i="1" s="1"/>
  <c r="S24" i="1"/>
  <c r="T24" i="1"/>
  <c r="R25" i="1"/>
  <c r="H25" i="1"/>
  <c r="S25" i="1"/>
  <c r="T25" i="1"/>
  <c r="R26" i="1"/>
  <c r="H26" i="1" s="1"/>
  <c r="S26" i="1"/>
  <c r="T26" i="1"/>
  <c r="R27" i="1"/>
  <c r="H27" i="1" s="1"/>
  <c r="S27" i="1"/>
  <c r="T27" i="1"/>
  <c r="R28" i="1"/>
  <c r="H28" i="1" s="1"/>
  <c r="S28" i="1"/>
  <c r="T28" i="1"/>
  <c r="R29" i="1"/>
  <c r="H29" i="1" s="1"/>
  <c r="S29" i="1"/>
  <c r="T29" i="1"/>
  <c r="R30" i="1"/>
  <c r="H30" i="1" s="1"/>
  <c r="S30" i="1"/>
  <c r="T30" i="1"/>
  <c r="R31" i="1"/>
  <c r="H31" i="1" s="1"/>
  <c r="S31" i="1"/>
  <c r="T31" i="1"/>
  <c r="R32" i="1"/>
  <c r="H32" i="1" s="1"/>
  <c r="S32" i="1"/>
  <c r="T32" i="1"/>
  <c r="R33" i="1"/>
  <c r="H33" i="1" s="1"/>
  <c r="S33" i="1"/>
  <c r="T33" i="1"/>
  <c r="R34" i="1"/>
  <c r="H34" i="1" s="1"/>
  <c r="S34" i="1"/>
  <c r="T34" i="1"/>
  <c r="R35" i="1"/>
  <c r="H35" i="1" s="1"/>
  <c r="S35" i="1"/>
  <c r="T35" i="1"/>
  <c r="R36" i="1"/>
  <c r="H36" i="1" s="1"/>
  <c r="S36" i="1"/>
  <c r="T36" i="1"/>
  <c r="R37" i="1"/>
  <c r="H37" i="1" s="1"/>
  <c r="S37" i="1"/>
  <c r="T37" i="1"/>
  <c r="R38" i="1"/>
  <c r="H38" i="1" s="1"/>
  <c r="S38" i="1"/>
  <c r="T38" i="1"/>
  <c r="R39" i="1"/>
  <c r="H39" i="1" s="1"/>
  <c r="S39" i="1"/>
  <c r="T39" i="1"/>
  <c r="R40" i="1"/>
  <c r="H40" i="1" s="1"/>
  <c r="S40" i="1"/>
  <c r="T40" i="1"/>
  <c r="R41" i="1"/>
  <c r="H41" i="1" s="1"/>
  <c r="S41" i="1"/>
  <c r="T41" i="1"/>
  <c r="R42" i="1"/>
  <c r="H42" i="1" s="1"/>
  <c r="S42" i="1"/>
  <c r="T42" i="1"/>
  <c r="R43" i="1"/>
  <c r="H43" i="1" s="1"/>
  <c r="S43" i="1"/>
  <c r="T43" i="1"/>
  <c r="R44" i="1"/>
  <c r="H44" i="1" s="1"/>
  <c r="S44" i="1"/>
  <c r="T44" i="1"/>
  <c r="R45" i="1"/>
  <c r="H45" i="1" s="1"/>
  <c r="S45" i="1"/>
  <c r="T45" i="1"/>
  <c r="R46" i="1"/>
  <c r="H46" i="1" s="1"/>
  <c r="S46" i="1"/>
  <c r="T46" i="1"/>
  <c r="R47" i="1"/>
  <c r="H47" i="1" s="1"/>
  <c r="S47" i="1"/>
  <c r="T47" i="1"/>
  <c r="R48" i="1"/>
  <c r="H48" i="1" s="1"/>
  <c r="S48" i="1"/>
  <c r="T48" i="1"/>
  <c r="R49" i="1"/>
  <c r="H49" i="1" s="1"/>
  <c r="S49" i="1"/>
  <c r="T49" i="1"/>
  <c r="R50" i="1"/>
  <c r="H50" i="1" s="1"/>
  <c r="S50" i="1"/>
  <c r="T50" i="1"/>
  <c r="R51" i="1"/>
  <c r="H51" i="1" s="1"/>
  <c r="S51" i="1"/>
  <c r="T51" i="1"/>
  <c r="R52" i="1"/>
  <c r="H52" i="1" s="1"/>
  <c r="S52" i="1"/>
  <c r="T52" i="1"/>
  <c r="R53" i="1"/>
  <c r="H53" i="1" s="1"/>
  <c r="S53" i="1"/>
  <c r="T53" i="1"/>
  <c r="R54" i="1"/>
  <c r="H54" i="1" s="1"/>
  <c r="S54" i="1"/>
  <c r="T54" i="1"/>
  <c r="R55" i="1"/>
  <c r="H55" i="1" s="1"/>
  <c r="S55" i="1"/>
  <c r="T55" i="1"/>
  <c r="R56" i="1"/>
  <c r="H56" i="1" s="1"/>
  <c r="S56" i="1"/>
  <c r="T56" i="1"/>
  <c r="R57" i="1"/>
  <c r="H57" i="1" s="1"/>
  <c r="S57" i="1"/>
  <c r="T57" i="1"/>
  <c r="R58" i="1"/>
  <c r="H58" i="1" s="1"/>
  <c r="S58" i="1"/>
  <c r="T58" i="1"/>
  <c r="R59" i="1"/>
  <c r="H59" i="1" s="1"/>
  <c r="S59" i="1"/>
  <c r="T59" i="1"/>
  <c r="R60" i="1"/>
  <c r="H60" i="1" s="1"/>
  <c r="S60" i="1"/>
  <c r="T60" i="1"/>
  <c r="R61" i="1"/>
  <c r="H61" i="1" s="1"/>
  <c r="S61" i="1"/>
  <c r="T61" i="1"/>
  <c r="R62" i="1"/>
  <c r="H62" i="1" s="1"/>
  <c r="S62" i="1"/>
  <c r="T62" i="1"/>
  <c r="R63" i="1"/>
  <c r="H63" i="1" s="1"/>
  <c r="S63" i="1"/>
  <c r="T63" i="1"/>
  <c r="R64" i="1"/>
  <c r="H64" i="1" s="1"/>
  <c r="S64" i="1"/>
  <c r="T64" i="1"/>
  <c r="R65" i="1"/>
  <c r="H65" i="1" s="1"/>
  <c r="S65" i="1"/>
  <c r="T65" i="1"/>
  <c r="R66" i="1"/>
  <c r="H66" i="1" s="1"/>
  <c r="S66" i="1"/>
  <c r="T66" i="1"/>
  <c r="R67" i="1"/>
  <c r="H67" i="1" s="1"/>
  <c r="S67" i="1"/>
  <c r="T67" i="1"/>
  <c r="R68" i="1"/>
  <c r="H68" i="1" s="1"/>
  <c r="S68" i="1"/>
  <c r="T68" i="1"/>
  <c r="R69" i="1"/>
  <c r="H69" i="1" s="1"/>
  <c r="S69" i="1"/>
  <c r="T69" i="1"/>
  <c r="R70" i="1"/>
  <c r="H70" i="1" s="1"/>
  <c r="S70" i="1"/>
  <c r="T70" i="1"/>
  <c r="R71" i="1"/>
  <c r="H71" i="1" s="1"/>
  <c r="S71" i="1"/>
  <c r="T71" i="1"/>
  <c r="R72" i="1"/>
  <c r="H72" i="1"/>
  <c r="S72" i="1"/>
  <c r="T72" i="1"/>
  <c r="R73" i="1"/>
  <c r="H73" i="1" s="1"/>
  <c r="S73" i="1"/>
  <c r="T73" i="1"/>
  <c r="R74" i="1"/>
  <c r="H74" i="1" s="1"/>
  <c r="S74" i="1"/>
  <c r="T74" i="1"/>
  <c r="R75" i="1"/>
  <c r="H75" i="1" s="1"/>
  <c r="S75" i="1"/>
  <c r="T75" i="1"/>
  <c r="R76" i="1"/>
  <c r="H76" i="1" s="1"/>
  <c r="S76" i="1"/>
  <c r="T76" i="1"/>
  <c r="R77" i="1"/>
  <c r="H77" i="1" s="1"/>
  <c r="S77" i="1"/>
  <c r="T77" i="1"/>
  <c r="R78" i="1"/>
  <c r="H78" i="1" s="1"/>
  <c r="S78" i="1"/>
  <c r="T78" i="1"/>
  <c r="R79" i="1"/>
  <c r="H79" i="1" s="1"/>
  <c r="S79" i="1"/>
  <c r="T79" i="1"/>
  <c r="R80" i="1"/>
  <c r="H80" i="1" s="1"/>
  <c r="S80" i="1"/>
  <c r="T80" i="1"/>
  <c r="R81" i="1"/>
  <c r="H81" i="1" s="1"/>
  <c r="S81" i="1"/>
  <c r="T81" i="1"/>
  <c r="R82" i="1"/>
  <c r="H82" i="1" s="1"/>
  <c r="S82" i="1"/>
  <c r="T82" i="1"/>
  <c r="R83" i="1"/>
  <c r="H83" i="1" s="1"/>
  <c r="S83" i="1"/>
  <c r="T83" i="1"/>
  <c r="R84" i="1"/>
  <c r="H84" i="1" s="1"/>
  <c r="S84" i="1"/>
  <c r="T84" i="1"/>
  <c r="R85" i="1"/>
  <c r="H85" i="1" s="1"/>
  <c r="S85" i="1"/>
  <c r="T85" i="1"/>
  <c r="R86" i="1"/>
  <c r="H86" i="1" s="1"/>
  <c r="S86" i="1"/>
  <c r="T86" i="1"/>
  <c r="R87" i="1"/>
  <c r="H87" i="1" s="1"/>
  <c r="S87" i="1"/>
  <c r="T87" i="1"/>
  <c r="R88" i="1"/>
  <c r="H88" i="1" s="1"/>
  <c r="S88" i="1"/>
  <c r="T88" i="1"/>
  <c r="R89" i="1"/>
  <c r="H89" i="1" s="1"/>
  <c r="S89" i="1"/>
  <c r="T89" i="1"/>
  <c r="R90" i="1"/>
  <c r="H90" i="1" s="1"/>
  <c r="S90" i="1"/>
  <c r="T90" i="1"/>
  <c r="R91" i="1"/>
  <c r="H91" i="1" s="1"/>
  <c r="S91" i="1"/>
  <c r="T91" i="1"/>
  <c r="R92" i="1"/>
  <c r="H92" i="1" s="1"/>
  <c r="S92" i="1"/>
  <c r="T92" i="1"/>
  <c r="R93" i="1"/>
  <c r="H93" i="1" s="1"/>
  <c r="S93" i="1"/>
  <c r="T93" i="1"/>
  <c r="R94" i="1"/>
  <c r="H94" i="1" s="1"/>
  <c r="S94" i="1"/>
  <c r="T94" i="1"/>
  <c r="R95" i="1"/>
  <c r="H95" i="1" s="1"/>
  <c r="S95" i="1"/>
  <c r="T95" i="1"/>
  <c r="R96" i="1"/>
  <c r="H96" i="1" s="1"/>
  <c r="S96" i="1"/>
  <c r="T96" i="1"/>
  <c r="R97" i="1"/>
  <c r="H97" i="1" s="1"/>
  <c r="S97" i="1"/>
  <c r="T97" i="1"/>
  <c r="R98" i="1"/>
  <c r="H98" i="1" s="1"/>
  <c r="S98" i="1"/>
  <c r="T98" i="1"/>
  <c r="R99" i="1"/>
  <c r="H99" i="1" s="1"/>
  <c r="S99" i="1"/>
  <c r="T99" i="1"/>
  <c r="R100" i="1"/>
  <c r="H100" i="1" s="1"/>
  <c r="S100" i="1"/>
  <c r="T100" i="1"/>
  <c r="R101" i="1"/>
  <c r="H101" i="1" s="1"/>
  <c r="S101" i="1"/>
  <c r="T101" i="1"/>
  <c r="R102" i="1"/>
  <c r="H102" i="1" s="1"/>
  <c r="S102" i="1"/>
  <c r="T102" i="1"/>
  <c r="R103" i="1"/>
  <c r="H103" i="1" s="1"/>
  <c r="S103" i="1"/>
  <c r="T103" i="1"/>
  <c r="R104" i="1"/>
  <c r="H104" i="1" s="1"/>
  <c r="S104" i="1"/>
  <c r="T104" i="1"/>
  <c r="R105" i="1"/>
  <c r="H105" i="1" s="1"/>
  <c r="S105" i="1"/>
  <c r="T105" i="1"/>
  <c r="R106" i="1"/>
  <c r="H106" i="1" s="1"/>
  <c r="S106" i="1"/>
  <c r="T106" i="1"/>
  <c r="R107" i="1"/>
  <c r="H107" i="1" s="1"/>
  <c r="S107" i="1"/>
  <c r="T107" i="1"/>
  <c r="R108" i="1"/>
  <c r="H108" i="1" s="1"/>
  <c r="S108" i="1"/>
  <c r="T108" i="1"/>
  <c r="R109" i="1"/>
  <c r="H109" i="1" s="1"/>
  <c r="S109" i="1"/>
  <c r="T109" i="1"/>
  <c r="R110" i="1"/>
  <c r="H110" i="1" s="1"/>
  <c r="S110" i="1"/>
  <c r="T110" i="1"/>
  <c r="R111" i="1"/>
  <c r="H111" i="1" s="1"/>
  <c r="S111" i="1"/>
  <c r="T111" i="1"/>
  <c r="R112" i="1"/>
  <c r="H112" i="1" s="1"/>
  <c r="S112" i="1"/>
  <c r="T112" i="1"/>
  <c r="R113" i="1"/>
  <c r="H113" i="1" s="1"/>
  <c r="S113" i="1"/>
  <c r="T113" i="1"/>
  <c r="R114" i="1"/>
  <c r="H114" i="1" s="1"/>
  <c r="S114" i="1"/>
  <c r="T114" i="1"/>
  <c r="R115" i="1"/>
  <c r="H115" i="1" s="1"/>
  <c r="S115" i="1"/>
  <c r="T115" i="1"/>
  <c r="R116" i="1"/>
  <c r="H116" i="1" s="1"/>
  <c r="S116" i="1"/>
  <c r="T116" i="1"/>
  <c r="R117" i="1"/>
  <c r="H117" i="1" s="1"/>
  <c r="S117" i="1"/>
  <c r="T117" i="1"/>
  <c r="R118" i="1"/>
  <c r="H118" i="1" s="1"/>
  <c r="S118" i="1"/>
  <c r="T118" i="1"/>
  <c r="R119" i="1"/>
  <c r="H119" i="1" s="1"/>
  <c r="S119" i="1"/>
  <c r="T119" i="1"/>
  <c r="R120" i="1"/>
  <c r="H120" i="1" s="1"/>
  <c r="S120" i="1"/>
  <c r="T120" i="1"/>
  <c r="R121" i="1"/>
  <c r="H121" i="1" s="1"/>
  <c r="S121" i="1"/>
  <c r="T121" i="1"/>
  <c r="R122" i="1"/>
  <c r="H122" i="1" s="1"/>
  <c r="S122" i="1"/>
  <c r="T122" i="1"/>
  <c r="R123" i="1"/>
  <c r="H123" i="1" s="1"/>
  <c r="S123" i="1"/>
  <c r="T123" i="1"/>
  <c r="R124" i="1"/>
  <c r="H124" i="1" s="1"/>
  <c r="S124" i="1"/>
  <c r="T124" i="1"/>
  <c r="R125" i="1"/>
  <c r="H125" i="1" s="1"/>
  <c r="S125" i="1"/>
  <c r="T125" i="1"/>
  <c r="R126" i="1"/>
  <c r="H126" i="1" s="1"/>
  <c r="S126" i="1"/>
  <c r="T126" i="1"/>
  <c r="R127" i="1"/>
  <c r="H127" i="1" s="1"/>
  <c r="S127" i="1"/>
  <c r="T127" i="1"/>
  <c r="R128" i="1"/>
  <c r="H128" i="1" s="1"/>
  <c r="S128" i="1"/>
  <c r="T128" i="1"/>
  <c r="R129" i="1"/>
  <c r="H129" i="1" s="1"/>
  <c r="S129" i="1"/>
  <c r="T129" i="1"/>
  <c r="R130" i="1"/>
  <c r="H130" i="1" s="1"/>
  <c r="S130" i="1"/>
  <c r="T130" i="1"/>
  <c r="R131" i="1"/>
  <c r="H131" i="1" s="1"/>
  <c r="S131" i="1"/>
  <c r="T131" i="1"/>
  <c r="R132" i="1"/>
  <c r="H132" i="1" s="1"/>
  <c r="S132" i="1"/>
  <c r="T132" i="1"/>
  <c r="R133" i="1"/>
  <c r="H133" i="1" s="1"/>
  <c r="S133" i="1"/>
  <c r="T133" i="1"/>
  <c r="R134" i="1"/>
  <c r="H134" i="1" s="1"/>
  <c r="S134" i="1"/>
  <c r="T134" i="1"/>
  <c r="R135" i="1"/>
  <c r="H135" i="1" s="1"/>
  <c r="S135" i="1"/>
  <c r="T135" i="1"/>
  <c r="R136" i="1"/>
  <c r="H136" i="1" s="1"/>
  <c r="S136" i="1"/>
  <c r="T136" i="1"/>
  <c r="R137" i="1"/>
  <c r="H137" i="1" s="1"/>
  <c r="S137" i="1"/>
  <c r="T137" i="1"/>
  <c r="R138" i="1"/>
  <c r="H138" i="1" s="1"/>
  <c r="S138" i="1"/>
  <c r="T138" i="1"/>
  <c r="R139" i="1"/>
  <c r="H139" i="1" s="1"/>
  <c r="S139" i="1"/>
  <c r="T139" i="1"/>
  <c r="R140" i="1"/>
  <c r="H140" i="1" s="1"/>
  <c r="S140" i="1"/>
  <c r="T140" i="1"/>
  <c r="R141" i="1"/>
  <c r="H141" i="1" s="1"/>
  <c r="S141" i="1"/>
  <c r="T141" i="1"/>
  <c r="R142" i="1"/>
  <c r="H142" i="1" s="1"/>
  <c r="S142" i="1"/>
  <c r="T142" i="1"/>
  <c r="R143" i="1"/>
  <c r="H143" i="1" s="1"/>
  <c r="S143" i="1"/>
  <c r="T143" i="1"/>
  <c r="R144" i="1"/>
  <c r="H144" i="1" s="1"/>
  <c r="S144" i="1"/>
  <c r="T144" i="1"/>
  <c r="R145" i="1"/>
  <c r="H145" i="1" s="1"/>
  <c r="S145" i="1"/>
  <c r="T145" i="1"/>
  <c r="R146" i="1"/>
  <c r="H146" i="1" s="1"/>
  <c r="S146" i="1"/>
  <c r="T146" i="1"/>
  <c r="R147" i="1"/>
  <c r="H147" i="1" s="1"/>
  <c r="S147" i="1"/>
  <c r="T147" i="1"/>
  <c r="R148" i="1"/>
  <c r="H148" i="1" s="1"/>
  <c r="S148" i="1"/>
  <c r="T148" i="1"/>
  <c r="R149" i="1"/>
  <c r="H149" i="1" s="1"/>
  <c r="S149" i="1"/>
  <c r="T149" i="1"/>
  <c r="R150" i="1"/>
  <c r="H150" i="1" s="1"/>
  <c r="S150" i="1"/>
  <c r="T150" i="1"/>
  <c r="R151" i="1"/>
  <c r="H151" i="1" s="1"/>
  <c r="S151" i="1"/>
  <c r="T151" i="1"/>
  <c r="R152" i="1"/>
  <c r="H152" i="1" s="1"/>
  <c r="S152" i="1"/>
  <c r="T152" i="1"/>
  <c r="R153" i="1"/>
  <c r="H153" i="1" s="1"/>
  <c r="S153" i="1"/>
  <c r="T153" i="1"/>
  <c r="R154" i="1"/>
  <c r="H154" i="1" s="1"/>
  <c r="S154" i="1"/>
  <c r="T154" i="1"/>
  <c r="R155" i="1"/>
  <c r="H155" i="1" s="1"/>
  <c r="S155" i="1"/>
  <c r="T155" i="1"/>
  <c r="R156" i="1"/>
  <c r="H156" i="1" s="1"/>
  <c r="S156" i="1"/>
  <c r="T156" i="1"/>
  <c r="R157" i="1"/>
  <c r="H157" i="1" s="1"/>
  <c r="S157" i="1"/>
  <c r="T157" i="1"/>
  <c r="R158" i="1"/>
  <c r="H158" i="1" s="1"/>
  <c r="S158" i="1"/>
  <c r="T15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I210" i="1"/>
  <c r="AI212" i="1"/>
  <c r="AI265" i="1"/>
  <c r="AI282" i="1"/>
  <c r="AI304" i="1"/>
  <c r="AI247" i="1"/>
  <c r="AI277" i="1"/>
  <c r="AI269" i="1"/>
  <c r="AI287" i="1"/>
  <c r="AI221" i="1"/>
  <c r="AI273" i="1"/>
  <c r="AI312" i="1"/>
  <c r="AI321" i="1"/>
  <c r="AI289" i="1"/>
  <c r="AI310" i="1"/>
  <c r="AI228" i="1"/>
  <c r="AI281" i="1"/>
  <c r="AI288" i="1"/>
  <c r="AI338" i="1"/>
  <c r="AI351" i="1"/>
  <c r="AI271" i="1"/>
  <c r="AI353" i="1"/>
  <c r="AI258" i="1"/>
  <c r="AI272" i="1"/>
  <c r="AI294" i="1"/>
  <c r="AI301" i="1"/>
  <c r="AI253" i="1"/>
  <c r="AI305" i="1"/>
  <c r="AI266" i="1"/>
  <c r="AI241" i="1"/>
  <c r="AI237" i="1"/>
  <c r="AI317" i="1"/>
  <c r="AI225" i="1"/>
  <c r="AI233" i="1"/>
  <c r="AI214" i="1"/>
  <c r="AI213" i="1"/>
  <c r="AI343" i="1"/>
  <c r="AI335" i="1"/>
  <c r="AI285" i="1"/>
  <c r="AI275" i="1"/>
  <c r="AI337" i="1"/>
  <c r="AI246" i="1"/>
  <c r="AI232" i="1"/>
  <c r="AI342" i="1"/>
  <c r="AI250" i="1"/>
  <c r="AI320" i="1"/>
  <c r="AI223" i="1"/>
  <c r="AI245" i="1"/>
  <c r="AI303" i="1"/>
  <c r="AI238" i="1"/>
  <c r="AI286" i="1"/>
  <c r="AI322" i="1"/>
  <c r="AI280" i="1"/>
  <c r="AI236" i="1"/>
  <c r="AI231" i="1"/>
  <c r="AI270" i="1"/>
  <c r="AI334" i="1"/>
  <c r="AI249" i="1"/>
  <c r="AI344" i="1"/>
  <c r="AI226" i="1"/>
  <c r="AI239" i="1"/>
  <c r="AI261" i="1"/>
  <c r="AI264" i="1"/>
  <c r="AI313" i="1"/>
  <c r="AI276" i="1"/>
  <c r="AI326" i="1"/>
  <c r="AI329" i="1"/>
  <c r="AI240" i="1"/>
  <c r="AI230" i="1"/>
  <c r="AI319" i="1"/>
  <c r="AI354" i="1"/>
  <c r="AI290" i="1"/>
  <c r="AI316" i="1"/>
  <c r="AI215" i="1"/>
  <c r="AI229" i="1"/>
  <c r="AI349" i="1"/>
  <c r="AI298" i="1"/>
  <c r="AI242" i="1"/>
  <c r="AI218" i="1"/>
  <c r="AI328" i="1"/>
  <c r="AI222" i="1"/>
  <c r="AI256" i="1"/>
  <c r="AI352" i="1"/>
  <c r="AI263" i="1"/>
  <c r="AI309" i="1"/>
  <c r="AI325" i="1"/>
  <c r="AI278" i="1"/>
  <c r="AI345" i="1"/>
  <c r="AI336" i="1"/>
  <c r="AI311" i="1"/>
  <c r="AI296" i="1"/>
  <c r="AI314" i="1"/>
  <c r="AI234" i="1"/>
  <c r="AI216" i="1"/>
  <c r="AI254" i="1"/>
  <c r="AI297" i="1"/>
  <c r="AI279" i="1"/>
  <c r="AI341" i="1"/>
  <c r="AI333" i="1"/>
  <c r="AI346" i="1"/>
  <c r="AI255" i="1"/>
  <c r="AI293" i="1"/>
  <c r="AI330" i="1"/>
  <c r="AI350" i="1"/>
  <c r="AI248" i="1"/>
  <c r="AI302" i="1"/>
  <c r="AI327" i="1"/>
  <c r="AI306" i="1"/>
  <c r="AI318" i="1"/>
  <c r="AI217" i="1"/>
  <c r="AI224" i="1"/>
  <c r="AI262" i="1"/>
  <c r="AI295" i="1"/>
  <c r="AI274" i="1"/>
  <c r="AI257" i="1"/>
  <c r="AJ355" i="1" l="1"/>
  <c r="AI355" i="1"/>
</calcChain>
</file>

<file path=xl/sharedStrings.xml><?xml version="1.0" encoding="utf-8"?>
<sst xmlns="http://schemas.openxmlformats.org/spreadsheetml/2006/main" count="51" uniqueCount="47">
  <si>
    <t>Toppers Template</t>
  </si>
  <si>
    <t>Art. nr. TU</t>
  </si>
  <si>
    <t>nieuw</t>
  </si>
  <si>
    <t>Merk product</t>
  </si>
  <si>
    <t>Zie factscheet aanleverspecificaties.</t>
  </si>
  <si>
    <t>TU-123A</t>
  </si>
  <si>
    <t>1/4 pagina</t>
  </si>
  <si>
    <t>Print/online</t>
  </si>
  <si>
    <t>JA</t>
  </si>
  <si>
    <t>E-Mailing</t>
  </si>
  <si>
    <t>Bruto</t>
  </si>
  <si>
    <t>Online</t>
  </si>
  <si>
    <t>G-Mailing</t>
  </si>
  <si>
    <t>Inkoop</t>
  </si>
  <si>
    <t>W-Mailing</t>
  </si>
  <si>
    <t>Verrekenprijs</t>
  </si>
  <si>
    <t>E+G-Mailing</t>
  </si>
  <si>
    <t>Netto verkoop</t>
  </si>
  <si>
    <t>E+W-Mailing</t>
  </si>
  <si>
    <t>1/2 pagina</t>
  </si>
  <si>
    <t>E+W+G-Mailing</t>
  </si>
  <si>
    <t>W+G-Mailing</t>
  </si>
  <si>
    <t>1/1 pagina</t>
  </si>
  <si>
    <r>
      <t xml:space="preserve">Uiting
</t>
    </r>
    <r>
      <rPr>
        <sz val="10"/>
        <color theme="0"/>
        <rFont val="Arial"/>
        <family val="2"/>
      </rPr>
      <t>(print/online, online)</t>
    </r>
  </si>
  <si>
    <r>
      <t xml:space="preserve">Bijzonderheden </t>
    </r>
    <r>
      <rPr>
        <sz val="10"/>
        <color theme="0"/>
        <rFont val="Arial"/>
        <family val="2"/>
      </rPr>
      <t>(nieuw, kijk online, op=op)</t>
    </r>
  </si>
  <si>
    <r>
      <t xml:space="preserve">Titel
</t>
    </r>
    <r>
      <rPr>
        <sz val="10"/>
        <color theme="0"/>
        <rFont val="Arial"/>
        <family val="2"/>
      </rPr>
      <t>(leverancier / merk + product)</t>
    </r>
  </si>
  <si>
    <r>
      <t xml:space="preserve">Selecteer gewenste formaat:
</t>
    </r>
    <r>
      <rPr>
        <sz val="10"/>
        <color theme="0"/>
        <rFont val="Arial"/>
        <family val="2"/>
      </rPr>
      <t xml:space="preserve">1/4 pagina
1/2 pagina
1/1 pagina
</t>
    </r>
  </si>
  <si>
    <t xml:space="preserve"> </t>
  </si>
  <si>
    <t xml:space="preserve">1/1 pagina </t>
  </si>
  <si>
    <t>Narrowcasting</t>
  </si>
  <si>
    <t>Kopstellingsbord</t>
  </si>
  <si>
    <r>
      <t xml:space="preserve">Type
</t>
    </r>
    <r>
      <rPr>
        <sz val="10"/>
        <color theme="0"/>
        <rFont val="Arial"/>
        <family val="2"/>
      </rPr>
      <t>(Bij meerdere artikelen in één actie. Vul het onderscheid tussen de artikelen in, niet zijnde de factuuromschrijving)</t>
    </r>
  </si>
  <si>
    <r>
      <t xml:space="preserve">Tekst / USP's
</t>
    </r>
    <r>
      <rPr>
        <sz val="10"/>
        <color theme="0"/>
        <rFont val="Arial"/>
        <family val="2"/>
      </rPr>
      <t xml:space="preserve">(zie </t>
    </r>
    <r>
      <rPr>
        <b/>
        <sz val="10"/>
        <color theme="0"/>
        <rFont val="Arial"/>
        <family val="2"/>
      </rPr>
      <t>Factsheet</t>
    </r>
    <r>
      <rPr>
        <sz val="10"/>
        <color theme="0"/>
        <rFont val="Arial"/>
        <family val="2"/>
      </rPr>
      <t xml:space="preserve"> voor aanleverspecificaties)</t>
    </r>
  </si>
  <si>
    <t>4 productbeelden + 1 sfeerbeeld</t>
  </si>
  <si>
    <t>8 artikelnummers met:</t>
  </si>
  <si>
    <t>- 4 tot 8 USP's en maximaal 50 woorden commerciële tekst ÓF</t>
  </si>
  <si>
    <t>- 130 woorden commerciële tekst verdeeld over verschillende producten</t>
  </si>
  <si>
    <t>  </t>
  </si>
  <si>
    <t>In Toppers worden geen advertenties van leveranciers opgenomen.</t>
  </si>
  <si>
    <t>Sfeerbeelden bevatten geen teksten.</t>
  </si>
  <si>
    <t>Max. 2 beelden waarvan 1 sfeerbeeld
4 artikelnummers
max. 40 woorden: 4 USP’s of commerciële tekst.</t>
  </si>
  <si>
    <t>Max. 2 beelden waarvan 1 sfeerbeeld</t>
  </si>
  <si>
    <t>4 artikelnummers</t>
  </si>
  <si>
    <t>1 productbeeld
2 artikelnummers
max. 30 woorden: 3 USP’s of commerciële tekst.</t>
  </si>
  <si>
    <r>
      <t xml:space="preserve">Aanleverspecificaties Toppers </t>
    </r>
    <r>
      <rPr>
        <b/>
        <u/>
        <sz val="22"/>
        <color theme="0"/>
        <rFont val="Calibri"/>
        <family val="2"/>
        <scheme val="minor"/>
      </rPr>
      <t>PRINT</t>
    </r>
  </si>
  <si>
    <t>max. 40 woorden: 4 USP’s of commerciële tekst.</t>
  </si>
  <si>
    <r>
      <t xml:space="preserve">Aanleverspecificaties Toppers </t>
    </r>
    <r>
      <rPr>
        <b/>
        <u/>
        <sz val="22"/>
        <color theme="0"/>
        <rFont val="Calibri"/>
        <family val="2"/>
        <scheme val="minor"/>
      </rPr>
      <t>OMNICHANNEL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</si>
</sst>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 &quot;€&quot;\ * #,##0.00_ ;_ &quot;€&quot;\ * \-#,##0.00_ ;_ &quot;€&quot;\ * &quot;-&quot;??_ ;_ @_ "/>
    <numFmt numFmtId="164" formatCode="&quot;€&quot;\ #,##0.00_-"/>
    <numFmt numFmtId="165" formatCode="&quot;€&quot;\ #,##0.00"/>
    <numFmt numFmtId="166" formatCode="_-&quot;€&quot;\ * #,##0.00_-;_-&quot;€&quot;\ * #,##0.00\-;_-&quot;€&quot;\ * &quot;-&quot;??_-;_-@_-"/>
    <numFmt numFmtId="167" formatCode="0.0%"/>
  </numFmts>
  <fonts count="30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color rgb="FF808080"/>
      <name val="Arial"/>
      <family val="2"/>
    </font>
    <font>
      <b/>
      <sz val="18"/>
      <color theme="0"/>
      <name val="Arial"/>
      <family val="2"/>
    </font>
    <font>
      <sz val="11"/>
      <color theme="0"/>
      <name val="Calibri"/>
      <family val="2"/>
      <scheme val="minor"/>
    </font>
    <font>
      <b/>
      <sz val="22"/>
      <color theme="7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101010"/>
      <name val="Arial"/>
      <family val="2"/>
    </font>
    <font>
      <b/>
      <sz val="22"/>
      <color theme="0"/>
      <name val="Calibri"/>
      <family val="2"/>
      <scheme val="minor"/>
    </font>
    <font>
      <b/>
      <u/>
      <sz val="22"/>
      <color theme="0"/>
      <name val="Calibri"/>
      <family val="2"/>
      <scheme val="minor"/>
    </font>
    <font>
      <b/>
      <sz val="10"/>
      <color rgb="FF1010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166" fontId="7" fillId="0" borderId="0" applyFont="0" applyFill="0" applyBorder="0" applyAlignment="0" applyProtection="0"/>
    <xf numFmtId="0" fontId="4" fillId="0" borderId="0"/>
    <xf numFmtId="0" fontId="9" fillId="0" borderId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21">
    <xf numFmtId="0" fontId="0" fillId="0" borderId="0" xfId="0"/>
    <xf numFmtId="0" fontId="0" fillId="2" borderId="0" xfId="0" applyFill="1"/>
    <xf numFmtId="0" fontId="4" fillId="2" borderId="0" xfId="0" applyFont="1" applyFill="1"/>
    <xf numFmtId="0" fontId="4" fillId="2" borderId="0" xfId="0" applyFont="1" applyFill="1" applyAlignment="1">
      <alignment horizontal="left" vertical="top"/>
    </xf>
    <xf numFmtId="0" fontId="14" fillId="2" borderId="0" xfId="0" applyFont="1" applyFill="1"/>
    <xf numFmtId="0" fontId="0" fillId="2" borderId="0" xfId="0" applyFill="1" applyAlignment="1">
      <alignment horizontal="right"/>
    </xf>
    <xf numFmtId="0" fontId="6" fillId="2" borderId="0" xfId="0" applyFont="1" applyFill="1"/>
    <xf numFmtId="165" fontId="0" fillId="2" borderId="0" xfId="0" applyNumberFormat="1" applyFill="1"/>
    <xf numFmtId="0" fontId="3" fillId="2" borderId="2" xfId="0" applyFont="1" applyFill="1" applyBorder="1" applyAlignment="1">
      <alignment horizontal="center" vertical="top" wrapText="1"/>
    </xf>
    <xf numFmtId="165" fontId="2" fillId="2" borderId="2" xfId="0" applyNumberFormat="1" applyFont="1" applyFill="1" applyBorder="1" applyAlignment="1">
      <alignment horizontal="right" vertical="top"/>
    </xf>
    <xf numFmtId="0" fontId="2" fillId="2" borderId="2" xfId="0" applyFont="1" applyFill="1" applyBorder="1" applyAlignment="1">
      <alignment horizontal="right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3" fillId="2" borderId="3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17" fillId="2" borderId="1" xfId="0" applyFont="1" applyFill="1" applyBorder="1"/>
    <xf numFmtId="44" fontId="18" fillId="2" borderId="1" xfId="5" applyFont="1" applyFill="1" applyBorder="1"/>
    <xf numFmtId="167" fontId="17" fillId="2" borderId="1" xfId="6" applyNumberFormat="1" applyFont="1" applyFill="1" applyBorder="1"/>
    <xf numFmtId="44" fontId="17" fillId="2" borderId="1" xfId="5" applyFont="1" applyFill="1" applyBorder="1"/>
    <xf numFmtId="10" fontId="17" fillId="2" borderId="1" xfId="6" applyNumberFormat="1" applyFont="1" applyFill="1" applyBorder="1" applyAlignment="1">
      <alignment horizontal="left"/>
    </xf>
    <xf numFmtId="0" fontId="17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right" vertical="top"/>
    </xf>
    <xf numFmtId="44" fontId="3" fillId="2" borderId="1" xfId="5" applyFont="1" applyFill="1" applyBorder="1" applyAlignment="1">
      <alignment horizontal="left" vertical="top"/>
    </xf>
    <xf numFmtId="44" fontId="4" fillId="2" borderId="1" xfId="0" applyNumberFormat="1" applyFont="1" applyFill="1" applyBorder="1" applyAlignment="1">
      <alignment horizontal="left" vertical="top"/>
    </xf>
    <xf numFmtId="44" fontId="4" fillId="2" borderId="1" xfId="5" applyFont="1" applyFill="1" applyBorder="1" applyAlignment="1">
      <alignment horizontal="left" vertical="top"/>
    </xf>
    <xf numFmtId="167" fontId="4" fillId="2" borderId="1" xfId="6" applyNumberFormat="1" applyFont="1" applyFill="1" applyBorder="1" applyAlignment="1">
      <alignment horizontal="left" vertical="top"/>
    </xf>
    <xf numFmtId="10" fontId="4" fillId="2" borderId="1" xfId="6" applyNumberFormat="1" applyFont="1" applyFill="1" applyBorder="1" applyAlignment="1">
      <alignment horizontal="left" vertical="top"/>
    </xf>
    <xf numFmtId="0" fontId="19" fillId="2" borderId="0" xfId="0" applyFont="1" applyFill="1"/>
    <xf numFmtId="0" fontId="15" fillId="2" borderId="0" xfId="0" applyFont="1" applyFill="1" applyAlignment="1">
      <alignment vertical="top"/>
    </xf>
    <xf numFmtId="0" fontId="4" fillId="2" borderId="0" xfId="0" applyFont="1" applyFill="1" applyAlignment="1">
      <alignment wrapText="1"/>
    </xf>
    <xf numFmtId="0" fontId="5" fillId="2" borderId="0" xfId="0" applyFont="1" applyFill="1"/>
    <xf numFmtId="44" fontId="4" fillId="2" borderId="0" xfId="0" applyNumberFormat="1" applyFont="1" applyFill="1"/>
    <xf numFmtId="165" fontId="3" fillId="2" borderId="0" xfId="0" applyNumberFormat="1" applyFont="1" applyFill="1" applyAlignment="1">
      <alignment horizontal="center" vertical="center"/>
    </xf>
    <xf numFmtId="0" fontId="12" fillId="2" borderId="0" xfId="0" applyFont="1" applyFill="1"/>
    <xf numFmtId="0" fontId="13" fillId="2" borderId="0" xfId="0" applyFont="1" applyFill="1" applyAlignment="1">
      <alignment horizontal="center"/>
    </xf>
    <xf numFmtId="44" fontId="14" fillId="2" borderId="0" xfId="0" applyNumberFormat="1" applyFont="1" applyFill="1"/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vertical="top" wrapText="1"/>
    </xf>
    <xf numFmtId="0" fontId="3" fillId="2" borderId="0" xfId="0" applyFont="1" applyFill="1" applyAlignment="1">
      <alignment wrapText="1"/>
    </xf>
    <xf numFmtId="0" fontId="4" fillId="2" borderId="0" xfId="2" applyFill="1" applyAlignment="1">
      <alignment horizontal="right" wrapText="1"/>
    </xf>
    <xf numFmtId="0" fontId="20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top" wrapText="1"/>
    </xf>
    <xf numFmtId="0" fontId="5" fillId="2" borderId="0" xfId="0" applyFont="1" applyFill="1" applyAlignment="1">
      <alignment horizontal="right"/>
    </xf>
    <xf numFmtId="0" fontId="15" fillId="2" borderId="0" xfId="0" applyFont="1" applyFill="1"/>
    <xf numFmtId="0" fontId="5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horizontal="left" vertical="top"/>
    </xf>
    <xf numFmtId="0" fontId="11" fillId="2" borderId="0" xfId="0" applyFont="1" applyFill="1" applyAlignment="1">
      <alignment wrapText="1"/>
    </xf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44" fontId="4" fillId="2" borderId="0" xfId="0" applyNumberFormat="1" applyFont="1" applyFill="1" applyAlignment="1">
      <alignment wrapText="1"/>
    </xf>
    <xf numFmtId="0" fontId="16" fillId="2" borderId="0" xfId="0" applyFont="1" applyFill="1"/>
    <xf numFmtId="1" fontId="4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0" fontId="11" fillId="2" borderId="0" xfId="0" applyFont="1" applyFill="1" applyAlignment="1">
      <alignment horizontal="right"/>
    </xf>
    <xf numFmtId="0" fontId="19" fillId="2" borderId="0" xfId="0" applyFont="1" applyFill="1" applyAlignment="1">
      <alignment wrapText="1"/>
    </xf>
    <xf numFmtId="44" fontId="4" fillId="2" borderId="0" xfId="0" applyNumberFormat="1" applyFont="1" applyFill="1" applyAlignment="1">
      <alignment horizontal="right"/>
    </xf>
    <xf numFmtId="165" fontId="8" fillId="2" borderId="0" xfId="0" applyNumberFormat="1" applyFont="1" applyFill="1"/>
    <xf numFmtId="0" fontId="6" fillId="2" borderId="0" xfId="0" applyFont="1" applyFill="1" applyAlignment="1">
      <alignment horizontal="left"/>
    </xf>
    <xf numFmtId="0" fontId="17" fillId="4" borderId="1" xfId="0" applyFont="1" applyFill="1" applyBorder="1"/>
    <xf numFmtId="0" fontId="17" fillId="4" borderId="1" xfId="0" applyFont="1" applyFill="1" applyBorder="1" applyAlignment="1">
      <alignment wrapText="1"/>
    </xf>
    <xf numFmtId="44" fontId="18" fillId="4" borderId="1" xfId="5" applyFont="1" applyFill="1" applyBorder="1"/>
    <xf numFmtId="167" fontId="17" fillId="2" borderId="6" xfId="6" applyNumberFormat="1" applyFont="1" applyFill="1" applyBorder="1"/>
    <xf numFmtId="44" fontId="4" fillId="2" borderId="6" xfId="0" applyNumberFormat="1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/>
    </xf>
    <xf numFmtId="49" fontId="2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right" vertical="top"/>
    </xf>
    <xf numFmtId="0" fontId="18" fillId="3" borderId="1" xfId="0" applyFont="1" applyFill="1" applyBorder="1" applyAlignment="1">
      <alignment horizontal="center" vertical="top" wrapText="1"/>
    </xf>
    <xf numFmtId="165" fontId="18" fillId="3" borderId="1" xfId="0" applyNumberFormat="1" applyFont="1" applyFill="1" applyBorder="1" applyAlignment="1">
      <alignment horizontal="center" vertical="top" wrapText="1"/>
    </xf>
    <xf numFmtId="0" fontId="18" fillId="3" borderId="1" xfId="0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/>
    </xf>
    <xf numFmtId="44" fontId="3" fillId="5" borderId="1" xfId="5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44" fontId="4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2" borderId="1" xfId="2" applyFill="1" applyBorder="1" applyAlignment="1">
      <alignment horizontal="left" vertical="center" wrapText="1"/>
    </xf>
    <xf numFmtId="0" fontId="25" fillId="2" borderId="7" xfId="0" applyFont="1" applyFill="1" applyBorder="1" applyAlignment="1">
      <alignment horizontal="left"/>
    </xf>
    <xf numFmtId="0" fontId="0" fillId="2" borderId="9" xfId="0" applyFill="1" applyBorder="1"/>
    <xf numFmtId="0" fontId="25" fillId="2" borderId="7" xfId="0" applyFont="1" applyFill="1" applyBorder="1"/>
    <xf numFmtId="0" fontId="22" fillId="2" borderId="0" xfId="0" applyFont="1" applyFill="1"/>
    <xf numFmtId="0" fontId="22" fillId="2" borderId="0" xfId="0" applyFont="1" applyFill="1" applyAlignment="1">
      <alignment horizontal="right" vertical="center"/>
    </xf>
    <xf numFmtId="0" fontId="0" fillId="2" borderId="8" xfId="0" applyFill="1" applyBorder="1"/>
    <xf numFmtId="0" fontId="0" fillId="2" borderId="14" xfId="0" applyFill="1" applyBorder="1"/>
    <xf numFmtId="0" fontId="0" fillId="2" borderId="11" xfId="0" applyFill="1" applyBorder="1"/>
    <xf numFmtId="0" fontId="0" fillId="2" borderId="12" xfId="0" applyFill="1" applyBorder="1"/>
    <xf numFmtId="0" fontId="24" fillId="2" borderId="7" xfId="0" applyFont="1" applyFill="1" applyBorder="1"/>
    <xf numFmtId="0" fontId="0" fillId="2" borderId="13" xfId="0" applyFill="1" applyBorder="1"/>
    <xf numFmtId="0" fontId="0" fillId="2" borderId="10" xfId="0" applyFill="1" applyBorder="1"/>
    <xf numFmtId="0" fontId="0" fillId="2" borderId="0" xfId="0" applyFill="1" applyAlignment="1">
      <alignment horizontal="left"/>
    </xf>
    <xf numFmtId="0" fontId="0" fillId="2" borderId="0" xfId="0" applyFill="1" applyBorder="1"/>
    <xf numFmtId="0" fontId="0" fillId="2" borderId="14" xfId="0" applyFill="1" applyBorder="1" applyAlignment="1">
      <alignment wrapText="1"/>
    </xf>
    <xf numFmtId="0" fontId="26" fillId="2" borderId="13" xfId="0" applyFont="1" applyFill="1" applyBorder="1" applyAlignment="1">
      <alignment horizontal="left" wrapText="1" indent="1"/>
    </xf>
    <xf numFmtId="0" fontId="26" fillId="2" borderId="0" xfId="0" applyFont="1" applyFill="1" applyBorder="1" applyAlignment="1">
      <alignment horizontal="left" wrapText="1" indent="1"/>
    </xf>
    <xf numFmtId="0" fontId="25" fillId="2" borderId="0" xfId="0" applyFont="1" applyFill="1" applyBorder="1" applyAlignment="1">
      <alignment horizontal="left"/>
    </xf>
    <xf numFmtId="0" fontId="0" fillId="2" borderId="0" xfId="0" applyFill="1" applyBorder="1" applyAlignment="1">
      <alignment wrapText="1"/>
    </xf>
    <xf numFmtId="0" fontId="0" fillId="2" borderId="0" xfId="0" applyFill="1" applyBorder="1" applyAlignment="1">
      <alignment horizontal="left"/>
    </xf>
    <xf numFmtId="0" fontId="25" fillId="2" borderId="9" xfId="0" applyFont="1" applyFill="1" applyBorder="1" applyAlignment="1">
      <alignment horizontal="left"/>
    </xf>
    <xf numFmtId="0" fontId="23" fillId="2" borderId="0" xfId="0" applyFont="1" applyFill="1" applyBorder="1" applyAlignment="1">
      <alignment horizontal="center"/>
    </xf>
    <xf numFmtId="0" fontId="27" fillId="3" borderId="7" xfId="0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/>
    </xf>
    <xf numFmtId="0" fontId="27" fillId="3" borderId="9" xfId="0" applyFont="1" applyFill="1" applyBorder="1" applyAlignment="1">
      <alignment horizontal="center"/>
    </xf>
    <xf numFmtId="0" fontId="27" fillId="3" borderId="10" xfId="0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/>
    </xf>
    <xf numFmtId="0" fontId="27" fillId="3" borderId="12" xfId="0" applyFont="1" applyFill="1" applyBorder="1" applyAlignment="1">
      <alignment horizontal="center"/>
    </xf>
    <xf numFmtId="0" fontId="29" fillId="2" borderId="0" xfId="0" applyFont="1" applyFill="1" applyBorder="1" applyAlignment="1">
      <alignment wrapText="1"/>
    </xf>
    <xf numFmtId="0" fontId="26" fillId="2" borderId="13" xfId="0" applyFont="1" applyFill="1" applyBorder="1" applyAlignment="1">
      <alignment horizontal="left"/>
    </xf>
    <xf numFmtId="0" fontId="0" fillId="2" borderId="13" xfId="0" applyFill="1" applyBorder="1" applyAlignment="1">
      <alignment horizontal="left" indent="1"/>
    </xf>
    <xf numFmtId="0" fontId="26" fillId="2" borderId="13" xfId="0" applyFont="1" applyFill="1" applyBorder="1" applyAlignment="1">
      <alignment horizontal="left" indent="1"/>
    </xf>
    <xf numFmtId="0" fontId="25" fillId="2" borderId="7" xfId="0" applyFont="1" applyFill="1" applyBorder="1" applyAlignment="1">
      <alignment horizontal="left" indent="1"/>
    </xf>
  </cellXfs>
  <cellStyles count="7">
    <cellStyle name="Euro" xfId="1" xr:uid="{00000000-0005-0000-0000-000000000000}"/>
    <cellStyle name="Procent" xfId="6" builtinId="5"/>
    <cellStyle name="Standaard" xfId="0" builtinId="0"/>
    <cellStyle name="Standaard 2" xfId="3" xr:uid="{00000000-0005-0000-0000-000004000000}"/>
    <cellStyle name="Standaard 3" xfId="4" xr:uid="{00000000-0005-0000-0000-000005000000}"/>
    <cellStyle name="Standaard_Blad1_1" xfId="2" xr:uid="{00000000-0005-0000-0000-000006000000}"/>
    <cellStyle name="Valuta" xfId="5" builtinId="4"/>
  </cellStyles>
  <dxfs count="115"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9933FF"/>
      <color rgb="FF89F4F9"/>
      <color rgb="FF4DF1F5"/>
      <color rgb="FF66FFFF"/>
      <color rgb="FF00FF00"/>
      <color rgb="FF00FFFF"/>
      <color rgb="FFFF00FF"/>
      <color rgb="FF00CC99"/>
      <color rgb="FF33CCCC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303965</xdr:colOff>
      <xdr:row>0</xdr:row>
      <xdr:rowOff>85725</xdr:rowOff>
    </xdr:from>
    <xdr:to>
      <xdr:col>9</xdr:col>
      <xdr:colOff>1878597</xdr:colOff>
      <xdr:row>0</xdr:row>
      <xdr:rowOff>1161512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8DD6C09-CF66-43FC-8398-BA2398A9C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290" y="85725"/>
          <a:ext cx="2660482" cy="10757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1251474</xdr:colOff>
      <xdr:row>23</xdr:row>
      <xdr:rowOff>196775</xdr:rowOff>
    </xdr:from>
    <xdr:to>
      <xdr:col>4</xdr:col>
      <xdr:colOff>2484120</xdr:colOff>
      <xdr:row>41</xdr:row>
      <xdr:rowOff>34416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4D7A02C-484C-4447-9E67-AE0D72F3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5050" y="8327763"/>
          <a:ext cx="2487705" cy="3082864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24</xdr:row>
      <xdr:rowOff>68581</xdr:rowOff>
    </xdr:from>
    <xdr:to>
      <xdr:col>3</xdr:col>
      <xdr:colOff>342900</xdr:colOff>
      <xdr:row>41</xdr:row>
      <xdr:rowOff>150036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D8C75ED2-2783-48EB-975E-496E9114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360" y="8549641"/>
          <a:ext cx="2522220" cy="3185036"/>
        </a:xfrm>
        <a:prstGeom prst="rect">
          <a:avLst/>
        </a:prstGeom>
      </xdr:spPr>
    </xdr:pic>
    <xdr:clientData/>
  </xdr:twoCellAnchor>
  <xdr:twoCellAnchor editAs="oneCell">
    <xdr:from>
      <xdr:col>1</xdr:col>
      <xdr:colOff>120129</xdr:colOff>
      <xdr:row>44</xdr:row>
      <xdr:rowOff>69029</xdr:rowOff>
    </xdr:from>
    <xdr:to>
      <xdr:col>4</xdr:col>
      <xdr:colOff>3269448</xdr:colOff>
      <xdr:row>61</xdr:row>
      <xdr:rowOff>99060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196C1867-91A5-44EB-8468-4C84B586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2529" y="8388276"/>
          <a:ext cx="6645554" cy="3149749"/>
        </a:xfrm>
        <a:prstGeom prst="rect">
          <a:avLst/>
        </a:prstGeom>
      </xdr:spPr>
    </xdr:pic>
    <xdr:clientData/>
  </xdr:twoCellAnchor>
  <xdr:twoCellAnchor editAs="oneCell">
    <xdr:from>
      <xdr:col>4</xdr:col>
      <xdr:colOff>690119</xdr:colOff>
      <xdr:row>2</xdr:row>
      <xdr:rowOff>197222</xdr:rowOff>
    </xdr:from>
    <xdr:to>
      <xdr:col>4</xdr:col>
      <xdr:colOff>3359522</xdr:colOff>
      <xdr:row>21</xdr:row>
      <xdr:rowOff>91438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7B3E1F69-6953-4F14-9644-762C6BAFD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-509"/>
        <a:stretch/>
      </xdr:blipFill>
      <xdr:spPr>
        <a:xfrm>
          <a:off x="4338754" y="4563034"/>
          <a:ext cx="2669403" cy="3318734"/>
        </a:xfrm>
        <a:prstGeom prst="rect">
          <a:avLst/>
        </a:prstGeom>
      </xdr:spPr>
    </xdr:pic>
    <xdr:clientData/>
  </xdr:twoCellAnchor>
  <xdr:twoCellAnchor editAs="oneCell">
    <xdr:from>
      <xdr:col>1</xdr:col>
      <xdr:colOff>69029</xdr:colOff>
      <xdr:row>62</xdr:row>
      <xdr:rowOff>106681</xdr:rowOff>
    </xdr:from>
    <xdr:to>
      <xdr:col>4</xdr:col>
      <xdr:colOff>3238675</xdr:colOff>
      <xdr:row>77</xdr:row>
      <xdr:rowOff>90097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F81D7089-A156-40E7-8B4A-0546933F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1429" y="15714234"/>
          <a:ext cx="6665881" cy="3040380"/>
        </a:xfrm>
        <a:prstGeom prst="rect">
          <a:avLst/>
        </a:prstGeom>
      </xdr:spPr>
    </xdr:pic>
    <xdr:clientData/>
  </xdr:twoCellAnchor>
  <xdr:twoCellAnchor editAs="oneCell">
    <xdr:from>
      <xdr:col>1</xdr:col>
      <xdr:colOff>82926</xdr:colOff>
      <xdr:row>80</xdr:row>
      <xdr:rowOff>60960</xdr:rowOff>
    </xdr:from>
    <xdr:to>
      <xdr:col>4</xdr:col>
      <xdr:colOff>3251052</xdr:colOff>
      <xdr:row>106</xdr:row>
      <xdr:rowOff>91571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C359CD72-2F9E-4F9E-8D15-34A961FAF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326" y="18904772"/>
          <a:ext cx="6664361" cy="4692258"/>
        </a:xfrm>
        <a:prstGeom prst="rect">
          <a:avLst/>
        </a:prstGeom>
      </xdr:spPr>
    </xdr:pic>
    <xdr:clientData/>
  </xdr:twoCellAnchor>
  <xdr:twoCellAnchor editAs="oneCell">
    <xdr:from>
      <xdr:col>8</xdr:col>
      <xdr:colOff>1532965</xdr:colOff>
      <xdr:row>2</xdr:row>
      <xdr:rowOff>92786</xdr:rowOff>
    </xdr:from>
    <xdr:to>
      <xdr:col>9</xdr:col>
      <xdr:colOff>1918447</xdr:colOff>
      <xdr:row>22</xdr:row>
      <xdr:rowOff>86375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B4547691-AED8-4DA0-BBEA-FB567EF06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910"/>
        <a:stretch/>
      </xdr:blipFill>
      <xdr:spPr>
        <a:xfrm>
          <a:off x="11304494" y="460339"/>
          <a:ext cx="2877671" cy="3597401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236221</xdr:colOff>
      <xdr:row>24</xdr:row>
      <xdr:rowOff>60961</xdr:rowOff>
    </xdr:from>
    <xdr:to>
      <xdr:col>9</xdr:col>
      <xdr:colOff>1786093</xdr:colOff>
      <xdr:row>45</xdr:row>
      <xdr:rowOff>120576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9FCE95C3-8CE3-4D71-A9DA-327B35E1B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33261" y="4678681"/>
          <a:ext cx="6281892" cy="429768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50</xdr:row>
      <xdr:rowOff>68580</xdr:rowOff>
    </xdr:from>
    <xdr:to>
      <xdr:col>9</xdr:col>
      <xdr:colOff>88265</xdr:colOff>
      <xdr:row>53</xdr:row>
      <xdr:rowOff>158205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71B4F120-F1BE-45A5-B908-5913463DC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63740" y="9486900"/>
          <a:ext cx="4553585" cy="638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R355"/>
  <sheetViews>
    <sheetView tabSelected="1" zoomScale="90" zoomScaleNormal="90" workbookViewId="0">
      <pane ySplit="3" topLeftCell="A4" activePane="bottomLeft" state="frozen"/>
      <selection pane="bottomLeft" activeCell="AB9" sqref="AB9"/>
    </sheetView>
  </sheetViews>
  <sheetFormatPr defaultColWidth="9.109375" defaultRowHeight="14.4" x14ac:dyDescent="0.3"/>
  <cols>
    <col min="1" max="1" width="3.33203125" style="1" customWidth="1"/>
    <col min="2" max="3" width="21.33203125" style="1" customWidth="1"/>
    <col min="4" max="4" width="29.44140625" style="1" bestFit="1" customWidth="1"/>
    <col min="5" max="5" width="42.44140625" style="1" customWidth="1"/>
    <col min="6" max="6" width="31" style="1" customWidth="1"/>
    <col min="7" max="7" width="15.88671875" style="5" bestFit="1" customWidth="1"/>
    <col min="8" max="8" width="9" style="5" hidden="1" customWidth="1"/>
    <col min="9" max="9" width="9" style="6" hidden="1" customWidth="1"/>
    <col min="10" max="10" width="27.6640625" style="7" bestFit="1" customWidth="1"/>
    <col min="11" max="11" width="11.109375" style="7" hidden="1" customWidth="1"/>
    <col min="12" max="12" width="9.33203125" style="7" hidden="1" customWidth="1"/>
    <col min="13" max="13" width="12.88671875" style="7" hidden="1" customWidth="1"/>
    <col min="14" max="15" width="12.109375" style="7" hidden="1" customWidth="1"/>
    <col min="16" max="16" width="8.88671875" style="7" hidden="1" customWidth="1"/>
    <col min="17" max="17" width="8.33203125" style="7" hidden="1" customWidth="1"/>
    <col min="18" max="18" width="6.5546875" style="5" hidden="1" customWidth="1"/>
    <col min="19" max="19" width="9.6640625" style="5" hidden="1" customWidth="1"/>
    <col min="20" max="20" width="0" style="1" hidden="1" customWidth="1"/>
    <col min="21" max="21" width="5.5546875" style="1" hidden="1" customWidth="1"/>
    <col min="22" max="22" width="9" style="1" hidden="1" customWidth="1"/>
    <col min="23" max="23" width="10.6640625" style="1" hidden="1" customWidth="1"/>
    <col min="24" max="24" width="11.5546875" style="1" hidden="1" customWidth="1"/>
    <col min="25" max="25" width="10.6640625" style="1" hidden="1" customWidth="1"/>
    <col min="26" max="33" width="9.109375" style="6"/>
    <col min="34" max="34" width="16.109375" style="6" customWidth="1"/>
    <col min="35" max="35" width="18.44140625" style="6" bestFit="1" customWidth="1"/>
    <col min="36" max="36" width="13.44140625" style="6" bestFit="1" customWidth="1"/>
    <col min="37" max="38" width="9.109375" style="6"/>
    <col min="39" max="39" width="19.88671875" style="6" customWidth="1"/>
    <col min="40" max="40" width="9.109375" style="6"/>
    <col min="41" max="41" width="14.109375" style="6" bestFit="1" customWidth="1"/>
    <col min="42" max="44" width="9.109375" style="6"/>
    <col min="45" max="16384" width="9.109375" style="1"/>
  </cols>
  <sheetData>
    <row r="1" spans="2:44" ht="94.2" customHeight="1" thickBot="1" x14ac:dyDescent="0.35"/>
    <row r="2" spans="2:44" ht="27.6" customHeight="1" thickBot="1" x14ac:dyDescent="0.35">
      <c r="B2" s="67"/>
      <c r="C2" s="74" t="s">
        <v>0</v>
      </c>
      <c r="D2" s="68"/>
      <c r="E2" s="68"/>
      <c r="F2" s="68"/>
      <c r="G2" s="68"/>
      <c r="H2" s="69"/>
      <c r="I2" s="70"/>
      <c r="J2" s="68"/>
      <c r="K2" s="9"/>
      <c r="L2" s="9"/>
      <c r="M2" s="9"/>
      <c r="N2" s="9"/>
      <c r="O2" s="9"/>
      <c r="P2" s="9"/>
      <c r="Q2" s="9"/>
      <c r="R2" s="10"/>
      <c r="S2" s="10"/>
      <c r="T2" s="10"/>
      <c r="U2" s="10"/>
      <c r="V2" s="10"/>
      <c r="W2" s="10"/>
      <c r="X2" s="10"/>
      <c r="Y2" s="10"/>
      <c r="AJ2" s="11"/>
      <c r="AK2" s="11"/>
      <c r="AM2" s="12"/>
    </row>
    <row r="3" spans="2:44" ht="150" customHeight="1" thickBot="1" x14ac:dyDescent="0.35">
      <c r="B3" s="71" t="s">
        <v>23</v>
      </c>
      <c r="C3" s="71" t="s">
        <v>24</v>
      </c>
      <c r="D3" s="71" t="s">
        <v>25</v>
      </c>
      <c r="E3" s="71" t="s">
        <v>32</v>
      </c>
      <c r="F3" s="71" t="s">
        <v>31</v>
      </c>
      <c r="G3" s="71" t="s">
        <v>1</v>
      </c>
      <c r="H3" s="71"/>
      <c r="I3" s="72"/>
      <c r="J3" s="73" t="s">
        <v>26</v>
      </c>
      <c r="K3" s="14"/>
      <c r="L3" s="13"/>
      <c r="M3" s="13"/>
      <c r="N3" s="13"/>
      <c r="O3" s="13"/>
      <c r="P3" s="13"/>
      <c r="Q3" s="13"/>
      <c r="R3" s="14"/>
      <c r="S3" s="8"/>
      <c r="T3" s="15"/>
      <c r="U3" s="15"/>
      <c r="V3" s="15"/>
      <c r="W3" s="15"/>
      <c r="X3" s="15"/>
      <c r="Y3" s="15"/>
      <c r="AM3" s="12"/>
    </row>
    <row r="4" spans="2:44" s="2" customFormat="1" ht="13.2" x14ac:dyDescent="0.25">
      <c r="B4" s="62"/>
      <c r="C4" s="62"/>
      <c r="D4" s="63"/>
      <c r="E4" s="63"/>
      <c r="F4" s="63"/>
      <c r="G4" s="62"/>
      <c r="H4" s="62"/>
      <c r="I4" s="64"/>
      <c r="J4" s="62"/>
      <c r="K4" s="65"/>
      <c r="L4" s="19"/>
      <c r="M4" s="18"/>
      <c r="N4" s="18"/>
      <c r="O4" s="17" t="e">
        <f>IF(OR(L4&gt;0,#REF!&gt;0)=TRUE,IF(AND(Q4="JA",#REF!&gt;0)=TRUE,(L4*(1-M4+N4))-S4,IF(#REF!&gt;0,#REF!*(1-#REF!+K4),L4*(1-M4+N4))),"")</f>
        <v>#REF!</v>
      </c>
      <c r="P4" s="20" t="str">
        <f>IF(I4&gt;0,(I4-O4)/I4,"")</f>
        <v/>
      </c>
      <c r="Q4" s="21"/>
      <c r="R4" s="21" t="e">
        <f>IF(AND(Q4="JA",#REF!&gt;0)=TRUE,IF(#REF!="JA",0,L4-#REF!),"" )</f>
        <v>#REF!</v>
      </c>
      <c r="S4" s="21" t="e">
        <f>IF(AND(Q4="JA",#REF!&gt;0)=TRUE,IF(#REF!="JA",(L4-#REF!)+(L4*(N4-K4)),R4+(L4*(N4-K4))),"" )</f>
        <v>#REF!</v>
      </c>
      <c r="T4" s="16"/>
      <c r="U4" s="16" t="str">
        <f>IF(F4&gt;0,LEN(F4)," ")</f>
        <v xml:space="preserve"> </v>
      </c>
      <c r="V4" s="16" t="str">
        <f>IF(G4&gt;0,LEN(G4)," ")</f>
        <v xml:space="preserve"> </v>
      </c>
      <c r="W4" s="16"/>
      <c r="X4" s="16" t="str">
        <f>IF(H4&gt;0,LEN(H4)," ")</f>
        <v xml:space="preserve"> </v>
      </c>
      <c r="Y4" s="16" t="str">
        <f>IF(I4&gt;0,LEN(I4)," ")</f>
        <v xml:space="preserve"> </v>
      </c>
    </row>
    <row r="5" spans="2:44" s="3" customFormat="1" ht="45.6" customHeight="1" x14ac:dyDescent="0.25">
      <c r="B5" s="76"/>
      <c r="C5" s="76" t="s">
        <v>2</v>
      </c>
      <c r="D5" s="76" t="s">
        <v>3</v>
      </c>
      <c r="E5" s="76" t="s">
        <v>4</v>
      </c>
      <c r="F5" s="77" t="s">
        <v>5</v>
      </c>
      <c r="G5" s="77">
        <v>4907317</v>
      </c>
      <c r="H5" s="77"/>
      <c r="I5" s="78"/>
      <c r="J5" s="76" t="s">
        <v>6</v>
      </c>
      <c r="K5" s="66"/>
      <c r="L5" s="26"/>
      <c r="M5" s="27"/>
      <c r="N5" s="27"/>
      <c r="O5" s="24" t="e">
        <f>IF(OR(L5&gt;0,#REF!&gt;0)=TRUE,IF(AND(Q5="JA",#REF!&gt;0)=TRUE,(L5*(1-M5+N5))-S5,IF(#REF!&gt;0,#REF!*(1-#REF!+K5),L5*(1-M5+N5))),"")</f>
        <v>#REF!</v>
      </c>
      <c r="P5" s="28"/>
      <c r="Q5" s="22"/>
      <c r="R5" s="25"/>
      <c r="S5" s="25"/>
      <c r="T5" s="22"/>
      <c r="U5" s="22"/>
      <c r="V5" s="22"/>
      <c r="W5" s="22"/>
      <c r="X5" s="22"/>
      <c r="Y5" s="23"/>
      <c r="AF5" s="2"/>
    </row>
    <row r="6" spans="2:44" s="4" customFormat="1" ht="13.8" x14ac:dyDescent="0.25">
      <c r="B6" s="79"/>
      <c r="C6" s="80"/>
      <c r="D6" s="81"/>
      <c r="E6" s="82"/>
      <c r="F6" s="83"/>
      <c r="G6" s="83"/>
      <c r="H6" s="83" t="e">
        <f t="shared" ref="H6:H79" si="0">R6</f>
        <v>#REF!</v>
      </c>
      <c r="I6" s="84"/>
      <c r="J6" s="75"/>
      <c r="R6" s="4" t="e">
        <f>VLOOKUP(G6,#REF!,3,FALSE)</f>
        <v>#REF!</v>
      </c>
      <c r="S6" s="35" t="e">
        <f>VLOOKUP(G6,#REF!,6,FALSE)</f>
        <v>#REF!</v>
      </c>
      <c r="T6" s="4" t="e">
        <f>VLOOKUP(G6,#REF!,4,FALSE)</f>
        <v>#REF!</v>
      </c>
      <c r="U6" s="36"/>
      <c r="V6" s="37"/>
      <c r="W6" s="37"/>
      <c r="Y6" s="37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8"/>
      <c r="AK6" s="35"/>
      <c r="AL6" s="35"/>
      <c r="AM6" s="39"/>
      <c r="AN6" s="35"/>
      <c r="AO6" s="35"/>
      <c r="AP6" s="35"/>
      <c r="AQ6" s="35"/>
      <c r="AR6" s="35"/>
    </row>
    <row r="7" spans="2:44" s="4" customFormat="1" ht="13.8" x14ac:dyDescent="0.25">
      <c r="B7" s="79"/>
      <c r="C7" s="80"/>
      <c r="D7" s="81"/>
      <c r="E7" s="82"/>
      <c r="F7" s="83"/>
      <c r="G7" s="85"/>
      <c r="H7" s="83" t="e">
        <f t="shared" si="0"/>
        <v>#REF!</v>
      </c>
      <c r="I7" s="84"/>
      <c r="J7" s="75"/>
      <c r="R7" s="4" t="e">
        <f>VLOOKUP(G7,#REF!,3,FALSE)</f>
        <v>#REF!</v>
      </c>
      <c r="S7" s="35" t="e">
        <f>VLOOKUP(G7,#REF!,6,FALSE)</f>
        <v>#REF!</v>
      </c>
      <c r="T7" s="4" t="e">
        <f>VLOOKUP(G7,#REF!,4,FALSE)</f>
        <v>#REF!</v>
      </c>
      <c r="U7" s="36"/>
      <c r="V7" s="37"/>
      <c r="W7" s="37"/>
      <c r="Y7" s="37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8"/>
      <c r="AK7" s="35"/>
      <c r="AL7" s="35"/>
      <c r="AM7" s="35"/>
      <c r="AN7" s="35"/>
      <c r="AO7" s="35"/>
      <c r="AP7" s="35"/>
      <c r="AQ7" s="35"/>
      <c r="AR7" s="35"/>
    </row>
    <row r="8" spans="2:44" s="4" customFormat="1" ht="13.8" x14ac:dyDescent="0.25">
      <c r="B8" s="79"/>
      <c r="C8" s="80"/>
      <c r="D8" s="81"/>
      <c r="E8" s="82"/>
      <c r="F8" s="83"/>
      <c r="G8" s="83"/>
      <c r="H8" s="83" t="e">
        <f t="shared" si="0"/>
        <v>#REF!</v>
      </c>
      <c r="I8" s="84"/>
      <c r="J8" s="75"/>
      <c r="R8" s="4" t="e">
        <f>VLOOKUP(G8,#REF!,3,FALSE)</f>
        <v>#REF!</v>
      </c>
      <c r="S8" s="35" t="e">
        <f>VLOOKUP(G8,#REF!,6,FALSE)</f>
        <v>#REF!</v>
      </c>
      <c r="T8" s="4" t="e">
        <f>VLOOKUP(G8,#REF!,4,FALSE)</f>
        <v>#REF!</v>
      </c>
      <c r="U8" s="36"/>
      <c r="V8" s="37"/>
      <c r="W8" s="37"/>
      <c r="Y8" s="37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9"/>
      <c r="AN8" s="35"/>
      <c r="AO8" s="35"/>
      <c r="AP8" s="35"/>
      <c r="AQ8" s="35"/>
      <c r="AR8" s="35"/>
    </row>
    <row r="9" spans="2:44" s="4" customFormat="1" ht="13.8" x14ac:dyDescent="0.25">
      <c r="B9" s="79"/>
      <c r="C9" s="80"/>
      <c r="D9" s="81"/>
      <c r="E9" s="82"/>
      <c r="F9" s="83"/>
      <c r="G9" s="85"/>
      <c r="H9" s="83" t="e">
        <f t="shared" si="0"/>
        <v>#REF!</v>
      </c>
      <c r="I9" s="84"/>
      <c r="J9" s="75"/>
      <c r="R9" s="4" t="e">
        <f>VLOOKUP(G9,#REF!,3,FALSE)</f>
        <v>#REF!</v>
      </c>
      <c r="S9" s="35" t="e">
        <f>VLOOKUP(G9,#REF!,6,FALSE)</f>
        <v>#REF!</v>
      </c>
      <c r="T9" s="4" t="e">
        <f>VLOOKUP(G9,#REF!,4,FALSE)</f>
        <v>#REF!</v>
      </c>
      <c r="U9" s="36"/>
      <c r="V9" s="37"/>
      <c r="W9" s="37"/>
      <c r="Y9" s="3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</row>
    <row r="10" spans="2:44" s="4" customFormat="1" ht="13.8" x14ac:dyDescent="0.25">
      <c r="B10" s="79"/>
      <c r="C10" s="83"/>
      <c r="D10" s="86"/>
      <c r="E10" s="86"/>
      <c r="F10" s="83"/>
      <c r="G10" s="87"/>
      <c r="H10" s="83" t="e">
        <f t="shared" si="0"/>
        <v>#REF!</v>
      </c>
      <c r="I10" s="84"/>
      <c r="J10" s="75"/>
      <c r="R10" s="4" t="e">
        <f>VLOOKUP(G10,#REF!,3,FALSE)</f>
        <v>#REF!</v>
      </c>
      <c r="S10" s="35" t="e">
        <f>VLOOKUP(G10,#REF!,6,FALSE)</f>
        <v>#REF!</v>
      </c>
      <c r="T10" s="4" t="e">
        <f>VLOOKUP(G10,#REF!,4,FALSE)</f>
        <v>#REF!</v>
      </c>
      <c r="U10" s="36"/>
      <c r="V10" s="37"/>
      <c r="W10" s="37"/>
      <c r="Y10" s="37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</row>
    <row r="11" spans="2:44" s="4" customFormat="1" ht="13.8" x14ac:dyDescent="0.25">
      <c r="B11" s="79"/>
      <c r="C11" s="83"/>
      <c r="D11" s="86"/>
      <c r="E11" s="82"/>
      <c r="F11" s="83"/>
      <c r="G11" s="87"/>
      <c r="H11" s="83" t="e">
        <f t="shared" si="0"/>
        <v>#REF!</v>
      </c>
      <c r="I11" s="84"/>
      <c r="J11" s="75"/>
      <c r="R11" s="4" t="e">
        <f>VLOOKUP(G11,#REF!,3,FALSE)</f>
        <v>#REF!</v>
      </c>
      <c r="S11" s="35" t="e">
        <f>VLOOKUP(G11,#REF!,6,FALSE)</f>
        <v>#REF!</v>
      </c>
      <c r="T11" s="4" t="e">
        <f>VLOOKUP(G11,#REF!,4,FALSE)</f>
        <v>#REF!</v>
      </c>
      <c r="U11" s="36"/>
      <c r="V11" s="37"/>
      <c r="W11" s="37"/>
      <c r="Y11" s="37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</row>
    <row r="12" spans="2:44" s="4" customFormat="1" ht="13.8" x14ac:dyDescent="0.25">
      <c r="B12" s="79"/>
      <c r="C12" s="83"/>
      <c r="D12" s="86"/>
      <c r="E12" s="82"/>
      <c r="F12" s="83"/>
      <c r="G12" s="87"/>
      <c r="H12" s="83" t="e">
        <f t="shared" si="0"/>
        <v>#REF!</v>
      </c>
      <c r="I12" s="84"/>
      <c r="J12" s="75"/>
      <c r="R12" s="4" t="e">
        <f>VLOOKUP(G12,#REF!,3,FALSE)</f>
        <v>#REF!</v>
      </c>
      <c r="S12" s="35" t="e">
        <f>VLOOKUP(G12,#REF!,6,FALSE)</f>
        <v>#REF!</v>
      </c>
      <c r="T12" s="4" t="e">
        <f>VLOOKUP(G12,#REF!,4,FALSE)</f>
        <v>#REF!</v>
      </c>
      <c r="U12" s="36"/>
      <c r="V12" s="37"/>
      <c r="W12" s="37"/>
      <c r="Y12" s="37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</row>
    <row r="13" spans="2:44" s="4" customFormat="1" ht="13.8" x14ac:dyDescent="0.25">
      <c r="B13" s="79"/>
      <c r="C13" s="83"/>
      <c r="D13" s="86"/>
      <c r="E13" s="82"/>
      <c r="F13" s="83"/>
      <c r="G13" s="87"/>
      <c r="H13" s="83" t="e">
        <f t="shared" si="0"/>
        <v>#REF!</v>
      </c>
      <c r="I13" s="84"/>
      <c r="J13" s="75"/>
      <c r="R13" s="4" t="e">
        <f>VLOOKUP(G13,#REF!,3,FALSE)</f>
        <v>#REF!</v>
      </c>
      <c r="S13" s="35" t="e">
        <f>VLOOKUP(G13,#REF!,6,FALSE)</f>
        <v>#REF!</v>
      </c>
      <c r="T13" s="4" t="e">
        <f>VLOOKUP(G13,#REF!,4,FALSE)</f>
        <v>#REF!</v>
      </c>
      <c r="U13" s="36"/>
      <c r="V13" s="37"/>
      <c r="W13" s="37"/>
      <c r="Y13" s="37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</row>
    <row r="14" spans="2:44" s="4" customFormat="1" ht="13.8" x14ac:dyDescent="0.25">
      <c r="B14" s="2"/>
      <c r="C14" s="32"/>
      <c r="D14" s="30"/>
      <c r="E14" s="43"/>
      <c r="F14" s="32"/>
      <c r="G14" s="42"/>
      <c r="H14" s="32" t="e">
        <f t="shared" si="0"/>
        <v>#REF!</v>
      </c>
      <c r="I14" s="33"/>
      <c r="J14" s="34"/>
      <c r="R14" s="4" t="e">
        <f>VLOOKUP(G14,#REF!,3,FALSE)</f>
        <v>#REF!</v>
      </c>
      <c r="S14" s="35" t="e">
        <f>VLOOKUP(G14,#REF!,6,FALSE)</f>
        <v>#REF!</v>
      </c>
      <c r="T14" s="4" t="e">
        <f>VLOOKUP(G14,#REF!,4,FALSE)</f>
        <v>#REF!</v>
      </c>
      <c r="U14" s="36"/>
      <c r="V14" s="37"/>
      <c r="W14" s="37"/>
      <c r="Y14" s="37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</row>
    <row r="15" spans="2:44" s="4" customFormat="1" ht="13.8" x14ac:dyDescent="0.25">
      <c r="B15" s="2"/>
      <c r="C15" s="32"/>
      <c r="D15" s="40"/>
      <c r="E15" s="41"/>
      <c r="F15" s="32"/>
      <c r="G15" s="42"/>
      <c r="H15" s="32" t="e">
        <f t="shared" ref="H15:H19" si="1">R15</f>
        <v>#REF!</v>
      </c>
      <c r="I15" s="33"/>
      <c r="J15" s="34"/>
      <c r="R15" s="4" t="e">
        <f>VLOOKUP(G15,#REF!,3,FALSE)</f>
        <v>#REF!</v>
      </c>
      <c r="S15" s="35" t="e">
        <f>VLOOKUP(G15,#REF!,6,FALSE)</f>
        <v>#REF!</v>
      </c>
      <c r="T15" s="4" t="e">
        <f>VLOOKUP(G15,#REF!,4,FALSE)</f>
        <v>#REF!</v>
      </c>
      <c r="U15" s="36"/>
      <c r="V15" s="37"/>
      <c r="W15" s="37"/>
      <c r="Y15" s="37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</row>
    <row r="16" spans="2:44" s="4" customFormat="1" ht="13.8" x14ac:dyDescent="0.25">
      <c r="B16" s="2"/>
      <c r="C16" s="32"/>
      <c r="D16" s="40"/>
      <c r="E16" s="31"/>
      <c r="F16" s="32"/>
      <c r="G16" s="42"/>
      <c r="H16" s="32" t="e">
        <f t="shared" si="1"/>
        <v>#REF!</v>
      </c>
      <c r="I16" s="33"/>
      <c r="J16" s="34"/>
      <c r="R16" s="4" t="e">
        <f>VLOOKUP(G16,#REF!,3,FALSE)</f>
        <v>#REF!</v>
      </c>
      <c r="S16" s="35" t="e">
        <f>VLOOKUP(G16,#REF!,6,FALSE)</f>
        <v>#REF!</v>
      </c>
      <c r="T16" s="4" t="e">
        <f>VLOOKUP(G16,#REF!,4,FALSE)</f>
        <v>#REF!</v>
      </c>
      <c r="U16" s="36"/>
      <c r="V16" s="37"/>
      <c r="W16" s="37"/>
      <c r="Y16" s="37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</row>
    <row r="17" spans="2:44" s="4" customFormat="1" ht="13.8" x14ac:dyDescent="0.25">
      <c r="B17" s="2"/>
      <c r="C17" s="32"/>
      <c r="D17" s="40"/>
      <c r="E17" s="31"/>
      <c r="F17" s="32"/>
      <c r="G17" s="42"/>
      <c r="H17" s="32" t="e">
        <f t="shared" si="1"/>
        <v>#REF!</v>
      </c>
      <c r="I17" s="33"/>
      <c r="J17" s="34"/>
      <c r="R17" s="4" t="e">
        <f>VLOOKUP(G17,#REF!,3,FALSE)</f>
        <v>#REF!</v>
      </c>
      <c r="S17" s="35" t="e">
        <f>VLOOKUP(G17,#REF!,6,FALSE)</f>
        <v>#REF!</v>
      </c>
      <c r="T17" s="4" t="e">
        <f>VLOOKUP(G17,#REF!,4,FALSE)</f>
        <v>#REF!</v>
      </c>
      <c r="U17" s="36"/>
      <c r="V17" s="37"/>
      <c r="W17" s="37"/>
      <c r="Y17" s="37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</row>
    <row r="18" spans="2:44" s="4" customFormat="1" ht="13.8" x14ac:dyDescent="0.25">
      <c r="B18" s="2"/>
      <c r="C18" s="32"/>
      <c r="D18" s="40"/>
      <c r="E18" s="31"/>
      <c r="F18" s="32"/>
      <c r="G18" s="42"/>
      <c r="H18" s="32" t="e">
        <f t="shared" si="1"/>
        <v>#REF!</v>
      </c>
      <c r="I18" s="33"/>
      <c r="J18" s="34"/>
      <c r="R18" s="4" t="e">
        <f>VLOOKUP(G18,#REF!,3,FALSE)</f>
        <v>#REF!</v>
      </c>
      <c r="S18" s="35" t="e">
        <f>VLOOKUP(G18,#REF!,6,FALSE)</f>
        <v>#REF!</v>
      </c>
      <c r="T18" s="4" t="e">
        <f>VLOOKUP(G18,#REF!,4,FALSE)</f>
        <v>#REF!</v>
      </c>
      <c r="U18" s="36"/>
      <c r="V18" s="37"/>
      <c r="W18" s="37"/>
      <c r="Y18" s="37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</row>
    <row r="19" spans="2:44" s="4" customFormat="1" ht="13.8" x14ac:dyDescent="0.25">
      <c r="B19" s="2"/>
      <c r="C19" s="32"/>
      <c r="D19" s="30"/>
      <c r="E19" s="43"/>
      <c r="F19" s="32"/>
      <c r="G19" s="42"/>
      <c r="H19" s="32" t="e">
        <f t="shared" si="1"/>
        <v>#REF!</v>
      </c>
      <c r="I19" s="33"/>
      <c r="J19" s="34"/>
      <c r="R19" s="4" t="e">
        <f>VLOOKUP(G19,#REF!,3,FALSE)</f>
        <v>#REF!</v>
      </c>
      <c r="S19" s="35" t="e">
        <f>VLOOKUP(G19,#REF!,6,FALSE)</f>
        <v>#REF!</v>
      </c>
      <c r="T19" s="4" t="e">
        <f>VLOOKUP(G19,#REF!,4,FALSE)</f>
        <v>#REF!</v>
      </c>
      <c r="U19" s="36"/>
      <c r="V19" s="37"/>
      <c r="W19" s="37"/>
      <c r="Y19" s="37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</row>
    <row r="20" spans="2:44" s="4" customFormat="1" ht="13.8" x14ac:dyDescent="0.25">
      <c r="B20" s="2"/>
      <c r="C20" s="32"/>
      <c r="D20" s="40"/>
      <c r="E20" s="41"/>
      <c r="F20" s="32"/>
      <c r="G20" s="42"/>
      <c r="H20" s="32" t="e">
        <f t="shared" si="0"/>
        <v>#REF!</v>
      </c>
      <c r="I20" s="33"/>
      <c r="J20" s="34"/>
      <c r="R20" s="4" t="e">
        <f>VLOOKUP(G20,#REF!,3,FALSE)</f>
        <v>#REF!</v>
      </c>
      <c r="S20" s="35" t="e">
        <f>VLOOKUP(G20,#REF!,6,FALSE)</f>
        <v>#REF!</v>
      </c>
      <c r="T20" s="4" t="e">
        <f>VLOOKUP(G20,#REF!,4,FALSE)</f>
        <v>#REF!</v>
      </c>
      <c r="U20" s="36"/>
      <c r="V20" s="37"/>
      <c r="W20" s="37"/>
      <c r="Y20" s="37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</row>
    <row r="21" spans="2:44" s="4" customFormat="1" ht="13.8" x14ac:dyDescent="0.25">
      <c r="B21" s="2"/>
      <c r="C21" s="32"/>
      <c r="D21" s="40"/>
      <c r="E21" s="31"/>
      <c r="F21" s="32"/>
      <c r="G21" s="42"/>
      <c r="H21" s="32" t="e">
        <f t="shared" si="0"/>
        <v>#REF!</v>
      </c>
      <c r="I21" s="33"/>
      <c r="J21" s="34"/>
      <c r="R21" s="4" t="e">
        <f>VLOOKUP(G21,#REF!,3,FALSE)</f>
        <v>#REF!</v>
      </c>
      <c r="S21" s="35" t="e">
        <f>VLOOKUP(G21,#REF!,6,FALSE)</f>
        <v>#REF!</v>
      </c>
      <c r="T21" s="4" t="e">
        <f>VLOOKUP(G21,#REF!,4,FALSE)</f>
        <v>#REF!</v>
      </c>
      <c r="U21" s="36"/>
      <c r="V21" s="37"/>
      <c r="W21" s="37"/>
      <c r="Y21" s="37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</row>
    <row r="22" spans="2:44" s="4" customFormat="1" ht="13.8" x14ac:dyDescent="0.25">
      <c r="B22" s="2"/>
      <c r="C22" s="32"/>
      <c r="D22" s="40"/>
      <c r="E22" s="31"/>
      <c r="F22" s="32"/>
      <c r="G22" s="42"/>
      <c r="H22" s="32" t="e">
        <f t="shared" si="0"/>
        <v>#REF!</v>
      </c>
      <c r="I22" s="33"/>
      <c r="J22" s="34"/>
      <c r="R22" s="4" t="e">
        <f>VLOOKUP(G22,#REF!,3,FALSE)</f>
        <v>#REF!</v>
      </c>
      <c r="S22" s="35" t="e">
        <f>VLOOKUP(G22,#REF!,6,FALSE)</f>
        <v>#REF!</v>
      </c>
      <c r="T22" s="4" t="e">
        <f>VLOOKUP(G22,#REF!,4,FALSE)</f>
        <v>#REF!</v>
      </c>
      <c r="U22" s="36"/>
      <c r="V22" s="37"/>
      <c r="W22" s="37"/>
      <c r="Y22" s="37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</row>
    <row r="23" spans="2:44" s="4" customFormat="1" ht="13.8" x14ac:dyDescent="0.25">
      <c r="B23" s="2"/>
      <c r="C23" s="32"/>
      <c r="D23" s="40"/>
      <c r="E23" s="31"/>
      <c r="F23" s="32"/>
      <c r="G23" s="42"/>
      <c r="H23" s="32" t="e">
        <f t="shared" si="0"/>
        <v>#REF!</v>
      </c>
      <c r="I23" s="33"/>
      <c r="J23" s="34"/>
      <c r="R23" s="4" t="e">
        <f>VLOOKUP(G23,#REF!,3,FALSE)</f>
        <v>#REF!</v>
      </c>
      <c r="S23" s="35" t="e">
        <f>VLOOKUP(G23,#REF!,6,FALSE)</f>
        <v>#REF!</v>
      </c>
      <c r="T23" s="4" t="e">
        <f>VLOOKUP(G23,#REF!,4,FALSE)</f>
        <v>#REF!</v>
      </c>
      <c r="U23" s="36"/>
      <c r="V23" s="37"/>
      <c r="W23" s="37"/>
      <c r="Y23" s="37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</row>
    <row r="24" spans="2:44" s="4" customFormat="1" ht="13.8" x14ac:dyDescent="0.25">
      <c r="B24" s="2"/>
      <c r="C24" s="32"/>
      <c r="D24" s="30"/>
      <c r="E24" s="43"/>
      <c r="F24" s="32"/>
      <c r="G24" s="42"/>
      <c r="H24" s="32" t="e">
        <f t="shared" si="0"/>
        <v>#REF!</v>
      </c>
      <c r="I24" s="33"/>
      <c r="J24" s="34"/>
      <c r="R24" s="4" t="e">
        <f>VLOOKUP(G24,#REF!,3,FALSE)</f>
        <v>#REF!</v>
      </c>
      <c r="S24" s="35" t="e">
        <f>VLOOKUP(G24,#REF!,6,FALSE)</f>
        <v>#REF!</v>
      </c>
      <c r="T24" s="4" t="e">
        <f>VLOOKUP(G24,#REF!,4,FALSE)</f>
        <v>#REF!</v>
      </c>
      <c r="U24" s="36"/>
      <c r="V24" s="37"/>
      <c r="W24" s="37"/>
      <c r="Y24" s="37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</row>
    <row r="25" spans="2:44" s="4" customFormat="1" ht="13.8" x14ac:dyDescent="0.25">
      <c r="B25" s="2"/>
      <c r="C25" s="32"/>
      <c r="D25" s="30"/>
      <c r="E25" s="44"/>
      <c r="F25" s="32"/>
      <c r="G25" s="45"/>
      <c r="H25" s="32" t="e">
        <f t="shared" si="0"/>
        <v>#REF!</v>
      </c>
      <c r="I25" s="33"/>
      <c r="J25" s="34"/>
      <c r="R25" s="4" t="e">
        <f>VLOOKUP(G25,#REF!,3,FALSE)</f>
        <v>#REF!</v>
      </c>
      <c r="S25" s="35" t="e">
        <f>VLOOKUP(G25,#REF!,6,FALSE)</f>
        <v>#REF!</v>
      </c>
      <c r="T25" s="4" t="e">
        <f>VLOOKUP(G25,#REF!,4,FALSE)</f>
        <v>#REF!</v>
      </c>
      <c r="U25" s="36"/>
      <c r="V25" s="37"/>
      <c r="W25" s="37"/>
      <c r="Y25" s="37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</row>
    <row r="26" spans="2:44" s="4" customFormat="1" ht="13.8" x14ac:dyDescent="0.25">
      <c r="B26" s="2"/>
      <c r="C26" s="32"/>
      <c r="D26" s="46"/>
      <c r="E26" s="47"/>
      <c r="F26" s="32"/>
      <c r="G26" s="45"/>
      <c r="H26" s="32" t="e">
        <f t="shared" si="0"/>
        <v>#REF!</v>
      </c>
      <c r="I26" s="33"/>
      <c r="J26" s="34"/>
      <c r="R26" s="4" t="e">
        <f>VLOOKUP(G26,#REF!,3,FALSE)</f>
        <v>#REF!</v>
      </c>
      <c r="S26" s="35" t="e">
        <f>VLOOKUP(G26,#REF!,6,FALSE)</f>
        <v>#REF!</v>
      </c>
      <c r="T26" s="4" t="e">
        <f>VLOOKUP(G26,#REF!,4,FALSE)</f>
        <v>#REF!</v>
      </c>
      <c r="U26" s="36"/>
      <c r="V26" s="37"/>
      <c r="W26" s="37"/>
      <c r="Y26" s="37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</row>
    <row r="27" spans="2:44" s="4" customFormat="1" ht="13.8" x14ac:dyDescent="0.25">
      <c r="B27" s="2"/>
      <c r="C27" s="32"/>
      <c r="D27" s="46"/>
      <c r="E27" s="47"/>
      <c r="F27" s="32"/>
      <c r="G27" s="45"/>
      <c r="H27" s="32" t="e">
        <f t="shared" si="0"/>
        <v>#REF!</v>
      </c>
      <c r="I27" s="33"/>
      <c r="J27" s="34"/>
      <c r="R27" s="4" t="e">
        <f>VLOOKUP(G27,#REF!,3,FALSE)</f>
        <v>#REF!</v>
      </c>
      <c r="S27" s="35" t="e">
        <f>VLOOKUP(G27,#REF!,6,FALSE)</f>
        <v>#REF!</v>
      </c>
      <c r="T27" s="4" t="e">
        <f>VLOOKUP(G27,#REF!,4,FALSE)</f>
        <v>#REF!</v>
      </c>
      <c r="U27" s="36"/>
      <c r="V27" s="37"/>
      <c r="W27" s="37"/>
      <c r="Y27" s="37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</row>
    <row r="28" spans="2:44" s="4" customFormat="1" ht="13.8" x14ac:dyDescent="0.25">
      <c r="B28" s="2"/>
      <c r="C28" s="32"/>
      <c r="D28" s="46"/>
      <c r="E28" s="47"/>
      <c r="F28" s="32"/>
      <c r="G28" s="45"/>
      <c r="H28" s="32" t="e">
        <f t="shared" si="0"/>
        <v>#REF!</v>
      </c>
      <c r="I28" s="33"/>
      <c r="J28" s="34"/>
      <c r="R28" s="4" t="e">
        <f>VLOOKUP(G28,#REF!,3,FALSE)</f>
        <v>#REF!</v>
      </c>
      <c r="S28" s="35" t="e">
        <f>VLOOKUP(G28,#REF!,6,FALSE)</f>
        <v>#REF!</v>
      </c>
      <c r="T28" s="4" t="e">
        <f>VLOOKUP(G28,#REF!,4,FALSE)</f>
        <v>#REF!</v>
      </c>
      <c r="U28" s="36"/>
      <c r="V28" s="37"/>
      <c r="W28" s="37"/>
      <c r="Y28" s="37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</row>
    <row r="29" spans="2:44" s="4" customFormat="1" ht="13.8" x14ac:dyDescent="0.25">
      <c r="B29" s="2"/>
      <c r="C29" s="32"/>
      <c r="D29" s="46"/>
      <c r="E29" s="47"/>
      <c r="F29" s="32"/>
      <c r="G29" s="45"/>
      <c r="H29" s="32" t="e">
        <f t="shared" si="0"/>
        <v>#REF!</v>
      </c>
      <c r="I29" s="33"/>
      <c r="J29" s="34"/>
      <c r="R29" s="4" t="e">
        <f>VLOOKUP(G29,#REF!,3,FALSE)</f>
        <v>#REF!</v>
      </c>
      <c r="S29" s="35" t="e">
        <f>VLOOKUP(G29,#REF!,6,FALSE)</f>
        <v>#REF!</v>
      </c>
      <c r="T29" s="4" t="e">
        <f>VLOOKUP(G29,#REF!,4,FALSE)</f>
        <v>#REF!</v>
      </c>
      <c r="U29" s="36"/>
      <c r="V29" s="37"/>
      <c r="W29" s="37"/>
      <c r="Y29" s="37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</row>
    <row r="30" spans="2:44" s="4" customFormat="1" ht="13.8" x14ac:dyDescent="0.25">
      <c r="B30" s="2"/>
      <c r="C30" s="32"/>
      <c r="D30" s="46"/>
      <c r="E30" s="30"/>
      <c r="F30" s="32"/>
      <c r="G30" s="45"/>
      <c r="H30" s="32" t="e">
        <f t="shared" si="0"/>
        <v>#REF!</v>
      </c>
      <c r="I30" s="33"/>
      <c r="J30" s="34"/>
      <c r="R30" s="4" t="e">
        <f>VLOOKUP(G30,#REF!,3,FALSE)</f>
        <v>#REF!</v>
      </c>
      <c r="S30" s="35" t="e">
        <f>VLOOKUP(G30,#REF!,6,FALSE)</f>
        <v>#REF!</v>
      </c>
      <c r="T30" s="4" t="e">
        <f>VLOOKUP(G30,#REF!,4,FALSE)</f>
        <v>#REF!</v>
      </c>
      <c r="U30" s="36"/>
      <c r="V30" s="37"/>
      <c r="W30" s="37"/>
      <c r="Y30" s="37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</row>
    <row r="31" spans="2:44" s="4" customFormat="1" ht="13.8" x14ac:dyDescent="0.25">
      <c r="B31" s="2"/>
      <c r="C31" s="32"/>
      <c r="D31" s="46"/>
      <c r="E31" s="30"/>
      <c r="F31" s="32"/>
      <c r="G31" s="45"/>
      <c r="H31" s="32" t="e">
        <f t="shared" si="0"/>
        <v>#REF!</v>
      </c>
      <c r="I31" s="33"/>
      <c r="J31" s="34"/>
      <c r="R31" s="4" t="e">
        <f>VLOOKUP(G31,#REF!,3,FALSE)</f>
        <v>#REF!</v>
      </c>
      <c r="S31" s="35" t="e">
        <f>VLOOKUP(G31,#REF!,6,FALSE)</f>
        <v>#REF!</v>
      </c>
      <c r="T31" s="4" t="e">
        <f>VLOOKUP(G31,#REF!,4,FALSE)</f>
        <v>#REF!</v>
      </c>
      <c r="U31" s="36"/>
      <c r="V31" s="37"/>
      <c r="W31" s="37"/>
      <c r="Y31" s="37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</row>
    <row r="32" spans="2:44" s="4" customFormat="1" ht="13.8" x14ac:dyDescent="0.25">
      <c r="B32" s="2"/>
      <c r="C32" s="32"/>
      <c r="D32" s="46"/>
      <c r="E32" s="47"/>
      <c r="F32" s="32"/>
      <c r="G32" s="45"/>
      <c r="H32" s="32" t="e">
        <f t="shared" si="0"/>
        <v>#REF!</v>
      </c>
      <c r="I32" s="33"/>
      <c r="J32" s="34"/>
      <c r="R32" s="4" t="e">
        <f>VLOOKUP(G32,#REF!,3,FALSE)</f>
        <v>#REF!</v>
      </c>
      <c r="S32" s="35" t="e">
        <f>VLOOKUP(G32,#REF!,6,FALSE)</f>
        <v>#REF!</v>
      </c>
      <c r="T32" s="4" t="e">
        <f>VLOOKUP(G32,#REF!,4,FALSE)</f>
        <v>#REF!</v>
      </c>
      <c r="U32" s="36"/>
      <c r="V32" s="37"/>
      <c r="W32" s="37"/>
      <c r="Y32" s="37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</row>
    <row r="33" spans="2:44" s="4" customFormat="1" ht="13.8" x14ac:dyDescent="0.25">
      <c r="B33" s="2"/>
      <c r="C33" s="32"/>
      <c r="D33" s="46"/>
      <c r="E33" s="47"/>
      <c r="F33" s="32"/>
      <c r="G33" s="45"/>
      <c r="H33" s="32" t="e">
        <f t="shared" si="0"/>
        <v>#REF!</v>
      </c>
      <c r="I33" s="33"/>
      <c r="J33" s="34"/>
      <c r="R33" s="4" t="e">
        <f>VLOOKUP(G33,#REF!,3,FALSE)</f>
        <v>#REF!</v>
      </c>
      <c r="S33" s="35" t="e">
        <f>VLOOKUP(G33,#REF!,6,FALSE)</f>
        <v>#REF!</v>
      </c>
      <c r="T33" s="4" t="e">
        <f>VLOOKUP(G33,#REF!,4,FALSE)</f>
        <v>#REF!</v>
      </c>
      <c r="U33" s="36"/>
      <c r="V33" s="37"/>
      <c r="W33" s="37"/>
      <c r="Y33" s="37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</row>
    <row r="34" spans="2:44" s="4" customFormat="1" ht="13.8" x14ac:dyDescent="0.25">
      <c r="B34" s="2"/>
      <c r="C34" s="32"/>
      <c r="D34" s="46"/>
      <c r="E34" s="47"/>
      <c r="F34" s="32"/>
      <c r="G34" s="45"/>
      <c r="H34" s="32" t="e">
        <f t="shared" si="0"/>
        <v>#REF!</v>
      </c>
      <c r="I34" s="33"/>
      <c r="J34" s="34"/>
      <c r="R34" s="4" t="e">
        <f>VLOOKUP(G34,#REF!,3,FALSE)</f>
        <v>#REF!</v>
      </c>
      <c r="S34" s="35" t="e">
        <f>VLOOKUP(G34,#REF!,6,FALSE)</f>
        <v>#REF!</v>
      </c>
      <c r="T34" s="4" t="e">
        <f>VLOOKUP(G34,#REF!,4,FALSE)</f>
        <v>#REF!</v>
      </c>
      <c r="U34" s="36"/>
      <c r="V34" s="37"/>
      <c r="W34" s="37"/>
      <c r="Y34" s="37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</row>
    <row r="35" spans="2:44" s="4" customFormat="1" ht="13.8" x14ac:dyDescent="0.25">
      <c r="B35" s="2"/>
      <c r="C35" s="32"/>
      <c r="D35" s="46"/>
      <c r="E35" s="30"/>
      <c r="F35" s="32"/>
      <c r="G35" s="45"/>
      <c r="H35" s="32" t="e">
        <f t="shared" si="0"/>
        <v>#REF!</v>
      </c>
      <c r="I35" s="33"/>
      <c r="J35" s="34"/>
      <c r="R35" s="4" t="e">
        <f>VLOOKUP(G35,#REF!,3,FALSE)</f>
        <v>#REF!</v>
      </c>
      <c r="S35" s="35" t="e">
        <f>VLOOKUP(G35,#REF!,6,FALSE)</f>
        <v>#REF!</v>
      </c>
      <c r="T35" s="4" t="e">
        <f>VLOOKUP(G35,#REF!,4,FALSE)</f>
        <v>#REF!</v>
      </c>
      <c r="U35" s="36"/>
      <c r="V35" s="37"/>
      <c r="W35" s="37"/>
      <c r="Y35" s="37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</row>
    <row r="36" spans="2:44" s="4" customFormat="1" ht="13.8" x14ac:dyDescent="0.25">
      <c r="B36" s="2"/>
      <c r="C36" s="32"/>
      <c r="D36" s="46"/>
      <c r="E36" s="47"/>
      <c r="F36" s="32"/>
      <c r="G36" s="45"/>
      <c r="H36" s="32" t="e">
        <f t="shared" si="0"/>
        <v>#REF!</v>
      </c>
      <c r="I36" s="33"/>
      <c r="J36" s="34"/>
      <c r="R36" s="4" t="e">
        <f>VLOOKUP(G36,#REF!,3,FALSE)</f>
        <v>#REF!</v>
      </c>
      <c r="S36" s="35" t="e">
        <f>VLOOKUP(G36,#REF!,6,FALSE)</f>
        <v>#REF!</v>
      </c>
      <c r="T36" s="4" t="e">
        <f>VLOOKUP(G36,#REF!,4,FALSE)</f>
        <v>#REF!</v>
      </c>
      <c r="U36" s="36"/>
      <c r="V36" s="37"/>
      <c r="W36" s="37"/>
      <c r="Y36" s="37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</row>
    <row r="37" spans="2:44" s="4" customFormat="1" ht="13.8" x14ac:dyDescent="0.25">
      <c r="B37" s="2"/>
      <c r="C37" s="32"/>
      <c r="D37" s="46"/>
      <c r="E37" s="47"/>
      <c r="F37" s="32"/>
      <c r="G37" s="45"/>
      <c r="H37" s="32" t="e">
        <f t="shared" si="0"/>
        <v>#REF!</v>
      </c>
      <c r="I37" s="33"/>
      <c r="J37" s="34"/>
      <c r="R37" s="4" t="e">
        <f>VLOOKUP(G37,#REF!,3,FALSE)</f>
        <v>#REF!</v>
      </c>
      <c r="S37" s="35" t="e">
        <f>VLOOKUP(G37,#REF!,6,FALSE)</f>
        <v>#REF!</v>
      </c>
      <c r="T37" s="4" t="e">
        <f>VLOOKUP(G37,#REF!,4,FALSE)</f>
        <v>#REF!</v>
      </c>
      <c r="U37" s="36"/>
      <c r="V37" s="37"/>
      <c r="W37" s="37"/>
      <c r="Y37" s="37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</row>
    <row r="38" spans="2:44" s="4" customFormat="1" ht="13.8" x14ac:dyDescent="0.25">
      <c r="B38" s="2"/>
      <c r="C38" s="32"/>
      <c r="D38" s="46"/>
      <c r="E38" s="30"/>
      <c r="F38" s="32"/>
      <c r="G38" s="45"/>
      <c r="H38" s="32" t="e">
        <f t="shared" si="0"/>
        <v>#REF!</v>
      </c>
      <c r="I38" s="33"/>
      <c r="J38" s="34"/>
      <c r="R38" s="4" t="e">
        <f>VLOOKUP(G38,#REF!,3,FALSE)</f>
        <v>#REF!</v>
      </c>
      <c r="S38" s="35" t="e">
        <f>VLOOKUP(G38,#REF!,6,FALSE)</f>
        <v>#REF!</v>
      </c>
      <c r="T38" s="4" t="e">
        <f>VLOOKUP(G38,#REF!,4,FALSE)</f>
        <v>#REF!</v>
      </c>
      <c r="U38" s="36"/>
      <c r="V38" s="37"/>
      <c r="W38" s="37"/>
      <c r="Y38" s="37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</row>
    <row r="39" spans="2:44" s="4" customFormat="1" ht="13.8" x14ac:dyDescent="0.25">
      <c r="B39" s="2"/>
      <c r="C39" s="32"/>
      <c r="D39" s="46"/>
      <c r="E39" s="30"/>
      <c r="F39" s="32"/>
      <c r="G39" s="45"/>
      <c r="H39" s="32" t="e">
        <f t="shared" si="0"/>
        <v>#REF!</v>
      </c>
      <c r="I39" s="33"/>
      <c r="J39" s="34"/>
      <c r="R39" s="4" t="e">
        <f>VLOOKUP(G39,#REF!,3,FALSE)</f>
        <v>#REF!</v>
      </c>
      <c r="S39" s="35" t="e">
        <f>VLOOKUP(G39,#REF!,6,FALSE)</f>
        <v>#REF!</v>
      </c>
      <c r="T39" s="4" t="e">
        <f>VLOOKUP(G39,#REF!,4,FALSE)</f>
        <v>#REF!</v>
      </c>
      <c r="U39" s="36"/>
      <c r="V39" s="37"/>
      <c r="W39" s="37"/>
      <c r="Y39" s="37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</row>
    <row r="40" spans="2:44" s="4" customFormat="1" ht="13.8" x14ac:dyDescent="0.25">
      <c r="B40" s="2"/>
      <c r="C40" s="32"/>
      <c r="D40" s="46"/>
      <c r="E40" s="30"/>
      <c r="F40" s="32"/>
      <c r="G40" s="45"/>
      <c r="H40" s="32" t="e">
        <f t="shared" si="0"/>
        <v>#REF!</v>
      </c>
      <c r="I40" s="33"/>
      <c r="J40" s="34"/>
      <c r="R40" s="4" t="e">
        <f>VLOOKUP(G40,#REF!,3,FALSE)</f>
        <v>#REF!</v>
      </c>
      <c r="S40" s="35" t="e">
        <f>VLOOKUP(G40,#REF!,6,FALSE)</f>
        <v>#REF!</v>
      </c>
      <c r="T40" s="4" t="e">
        <f>VLOOKUP(G40,#REF!,4,FALSE)</f>
        <v>#REF!</v>
      </c>
      <c r="U40" s="36"/>
      <c r="V40" s="37"/>
      <c r="W40" s="37"/>
      <c r="Y40" s="37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</row>
    <row r="41" spans="2:44" s="4" customFormat="1" ht="13.8" x14ac:dyDescent="0.25">
      <c r="B41" s="2"/>
      <c r="C41" s="32"/>
      <c r="D41" s="46"/>
      <c r="E41" s="30"/>
      <c r="F41" s="32"/>
      <c r="G41" s="45"/>
      <c r="H41" s="32" t="e">
        <f t="shared" si="0"/>
        <v>#REF!</v>
      </c>
      <c r="I41" s="33"/>
      <c r="J41" s="34"/>
      <c r="R41" s="4" t="e">
        <f>VLOOKUP(G41,#REF!,3,FALSE)</f>
        <v>#REF!</v>
      </c>
      <c r="S41" s="35" t="e">
        <f>VLOOKUP(G41,#REF!,6,FALSE)</f>
        <v>#REF!</v>
      </c>
      <c r="T41" s="4" t="e">
        <f>VLOOKUP(G41,#REF!,4,FALSE)</f>
        <v>#REF!</v>
      </c>
      <c r="U41" s="36"/>
      <c r="V41" s="37"/>
      <c r="W41" s="37"/>
      <c r="Y41" s="37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</row>
    <row r="42" spans="2:44" s="4" customFormat="1" ht="13.8" x14ac:dyDescent="0.25">
      <c r="B42" s="2"/>
      <c r="C42" s="32"/>
      <c r="D42" s="46"/>
      <c r="E42" s="30"/>
      <c r="F42" s="32"/>
      <c r="G42" s="45"/>
      <c r="H42" s="32" t="e">
        <f t="shared" si="0"/>
        <v>#REF!</v>
      </c>
      <c r="I42" s="33"/>
      <c r="J42" s="34"/>
      <c r="R42" s="4" t="e">
        <f>VLOOKUP(G42,#REF!,3,FALSE)</f>
        <v>#REF!</v>
      </c>
      <c r="S42" s="35" t="e">
        <f>VLOOKUP(G42,#REF!,6,FALSE)</f>
        <v>#REF!</v>
      </c>
      <c r="T42" s="4" t="e">
        <f>VLOOKUP(G42,#REF!,4,FALSE)</f>
        <v>#REF!</v>
      </c>
      <c r="U42" s="36"/>
      <c r="V42" s="37"/>
      <c r="W42" s="37"/>
      <c r="Y42" s="37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</row>
    <row r="43" spans="2:44" s="4" customFormat="1" ht="13.8" x14ac:dyDescent="0.25">
      <c r="B43" s="2"/>
      <c r="C43" s="32"/>
      <c r="D43" s="46"/>
      <c r="E43" s="30"/>
      <c r="F43" s="32"/>
      <c r="G43" s="45"/>
      <c r="H43" s="32" t="e">
        <f t="shared" si="0"/>
        <v>#REF!</v>
      </c>
      <c r="I43" s="33"/>
      <c r="J43" s="34"/>
      <c r="R43" s="4" t="e">
        <f>VLOOKUP(G43,#REF!,3,FALSE)</f>
        <v>#REF!</v>
      </c>
      <c r="S43" s="35" t="e">
        <f>VLOOKUP(G43,#REF!,6,FALSE)</f>
        <v>#REF!</v>
      </c>
      <c r="T43" s="4" t="e">
        <f>VLOOKUP(G43,#REF!,4,FALSE)</f>
        <v>#REF!</v>
      </c>
      <c r="U43" s="36"/>
      <c r="V43" s="37"/>
      <c r="W43" s="37"/>
      <c r="Y43" s="37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</row>
    <row r="44" spans="2:44" s="4" customFormat="1" ht="13.8" x14ac:dyDescent="0.25">
      <c r="B44" s="2"/>
      <c r="C44" s="32"/>
      <c r="D44" s="46"/>
      <c r="E44" s="30"/>
      <c r="F44" s="32"/>
      <c r="G44" s="45"/>
      <c r="H44" s="32" t="e">
        <f t="shared" si="0"/>
        <v>#REF!</v>
      </c>
      <c r="I44" s="33"/>
      <c r="J44" s="34"/>
      <c r="R44" s="4" t="e">
        <f>VLOOKUP(G44,#REF!,3,FALSE)</f>
        <v>#REF!</v>
      </c>
      <c r="S44" s="35" t="e">
        <f>VLOOKUP(G44,#REF!,6,FALSE)</f>
        <v>#REF!</v>
      </c>
      <c r="T44" s="4" t="e">
        <f>VLOOKUP(G44,#REF!,4,FALSE)</f>
        <v>#REF!</v>
      </c>
      <c r="U44" s="36"/>
      <c r="V44" s="37"/>
      <c r="W44" s="37"/>
      <c r="Y44" s="37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2:44" s="4" customFormat="1" ht="13.8" x14ac:dyDescent="0.25">
      <c r="B45" s="2"/>
      <c r="C45" s="29"/>
      <c r="D45" s="48"/>
      <c r="E45" s="49"/>
      <c r="F45" s="32"/>
      <c r="G45" s="50"/>
      <c r="H45" s="32" t="e">
        <f t="shared" si="0"/>
        <v>#REF!</v>
      </c>
      <c r="I45" s="33"/>
      <c r="J45" s="34"/>
      <c r="R45" s="4" t="e">
        <f>VLOOKUP(G45,#REF!,3,FALSE)</f>
        <v>#REF!</v>
      </c>
      <c r="S45" s="35" t="e">
        <f>VLOOKUP(G45,#REF!,6,FALSE)</f>
        <v>#REF!</v>
      </c>
      <c r="T45" s="4" t="e">
        <f>VLOOKUP(G45,#REF!,4,FALSE)</f>
        <v>#REF!</v>
      </c>
      <c r="U45" s="36"/>
      <c r="V45" s="37"/>
      <c r="W45" s="37"/>
      <c r="Y45" s="37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2:44" s="4" customFormat="1" ht="13.8" x14ac:dyDescent="0.25">
      <c r="B46" s="2"/>
      <c r="C46" s="29"/>
      <c r="D46" s="48"/>
      <c r="E46" s="49"/>
      <c r="F46" s="32"/>
      <c r="G46" s="50"/>
      <c r="H46" s="32" t="e">
        <f t="shared" si="0"/>
        <v>#REF!</v>
      </c>
      <c r="I46" s="33"/>
      <c r="J46" s="34"/>
      <c r="R46" s="4" t="e">
        <f>VLOOKUP(G46,#REF!,3,FALSE)</f>
        <v>#REF!</v>
      </c>
      <c r="S46" s="35" t="e">
        <f>VLOOKUP(G46,#REF!,6,FALSE)</f>
        <v>#REF!</v>
      </c>
      <c r="T46" s="4" t="e">
        <f>VLOOKUP(G46,#REF!,4,FALSE)</f>
        <v>#REF!</v>
      </c>
      <c r="U46" s="36"/>
      <c r="V46" s="37"/>
      <c r="W46" s="37"/>
      <c r="Y46" s="37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2:44" s="4" customFormat="1" ht="13.8" x14ac:dyDescent="0.25">
      <c r="B47" s="2"/>
      <c r="C47" s="29"/>
      <c r="D47" s="48"/>
      <c r="E47" s="49"/>
      <c r="F47" s="32"/>
      <c r="G47" s="50"/>
      <c r="H47" s="32" t="e">
        <f t="shared" si="0"/>
        <v>#REF!</v>
      </c>
      <c r="I47" s="33"/>
      <c r="J47" s="34"/>
      <c r="R47" s="4" t="e">
        <f>VLOOKUP(G47,#REF!,3,FALSE)</f>
        <v>#REF!</v>
      </c>
      <c r="S47" s="35" t="e">
        <f>VLOOKUP(G47,#REF!,6,FALSE)</f>
        <v>#REF!</v>
      </c>
      <c r="T47" s="4" t="e">
        <f>VLOOKUP(G47,#REF!,4,FALSE)</f>
        <v>#REF!</v>
      </c>
      <c r="U47" s="36"/>
      <c r="V47" s="37"/>
      <c r="W47" s="37"/>
      <c r="Y47" s="37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2:44" s="4" customFormat="1" ht="13.8" x14ac:dyDescent="0.25">
      <c r="B48" s="2"/>
      <c r="C48" s="29"/>
      <c r="D48" s="48"/>
      <c r="E48" s="49"/>
      <c r="F48" s="32"/>
      <c r="G48" s="50"/>
      <c r="H48" s="32" t="e">
        <f t="shared" si="0"/>
        <v>#REF!</v>
      </c>
      <c r="I48" s="33"/>
      <c r="J48" s="34"/>
      <c r="R48" s="4" t="e">
        <f>VLOOKUP(G48,#REF!,3,FALSE)</f>
        <v>#REF!</v>
      </c>
      <c r="S48" s="35" t="e">
        <f>VLOOKUP(G48,#REF!,6,FALSE)</f>
        <v>#REF!</v>
      </c>
      <c r="T48" s="4" t="e">
        <f>VLOOKUP(G48,#REF!,4,FALSE)</f>
        <v>#REF!</v>
      </c>
      <c r="U48" s="36"/>
      <c r="V48" s="37"/>
      <c r="W48" s="37"/>
      <c r="Y48" s="37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2:44" s="4" customFormat="1" ht="13.8" x14ac:dyDescent="0.25">
      <c r="B49" s="2"/>
      <c r="C49" s="29"/>
      <c r="D49" s="48"/>
      <c r="E49" s="49"/>
      <c r="F49" s="32"/>
      <c r="G49" s="50"/>
      <c r="H49" s="32" t="e">
        <f t="shared" si="0"/>
        <v>#REF!</v>
      </c>
      <c r="I49" s="33"/>
      <c r="J49" s="34"/>
      <c r="R49" s="4" t="e">
        <f>VLOOKUP(G49,#REF!,3,FALSE)</f>
        <v>#REF!</v>
      </c>
      <c r="S49" s="35" t="e">
        <f>VLOOKUP(G49,#REF!,6,FALSE)</f>
        <v>#REF!</v>
      </c>
      <c r="T49" s="4" t="e">
        <f>VLOOKUP(G49,#REF!,4,FALSE)</f>
        <v>#REF!</v>
      </c>
      <c r="U49" s="36"/>
      <c r="V49" s="37"/>
      <c r="W49" s="37"/>
      <c r="Y49" s="37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2:44" s="4" customFormat="1" ht="13.8" x14ac:dyDescent="0.25">
      <c r="B50" s="2"/>
      <c r="C50" s="29"/>
      <c r="D50" s="48"/>
      <c r="E50" s="49"/>
      <c r="F50" s="32"/>
      <c r="G50" s="50"/>
      <c r="H50" s="32" t="e">
        <f t="shared" si="0"/>
        <v>#REF!</v>
      </c>
      <c r="I50" s="33"/>
      <c r="J50" s="34"/>
      <c r="R50" s="4" t="e">
        <f>VLOOKUP(G50,#REF!,3,FALSE)</f>
        <v>#REF!</v>
      </c>
      <c r="S50" s="35" t="e">
        <f>VLOOKUP(G50,#REF!,6,FALSE)</f>
        <v>#REF!</v>
      </c>
      <c r="T50" s="4" t="e">
        <f>VLOOKUP(G50,#REF!,4,FALSE)</f>
        <v>#REF!</v>
      </c>
      <c r="U50" s="36"/>
      <c r="V50" s="37"/>
      <c r="W50" s="37"/>
      <c r="Y50" s="37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2:44" s="4" customFormat="1" ht="13.8" x14ac:dyDescent="0.25">
      <c r="B51" s="2"/>
      <c r="C51" s="29"/>
      <c r="D51" s="48"/>
      <c r="E51" s="49"/>
      <c r="F51" s="32"/>
      <c r="G51" s="50"/>
      <c r="H51" s="32" t="e">
        <f t="shared" si="0"/>
        <v>#REF!</v>
      </c>
      <c r="I51" s="33"/>
      <c r="J51" s="34"/>
      <c r="R51" s="4" t="e">
        <f>VLOOKUP(G51,#REF!,3,FALSE)</f>
        <v>#REF!</v>
      </c>
      <c r="S51" s="35" t="e">
        <f>VLOOKUP(G51,#REF!,6,FALSE)</f>
        <v>#REF!</v>
      </c>
      <c r="T51" s="4" t="e">
        <f>VLOOKUP(G51,#REF!,4,FALSE)</f>
        <v>#REF!</v>
      </c>
      <c r="U51" s="36"/>
      <c r="V51" s="37"/>
      <c r="W51" s="37"/>
      <c r="Y51" s="37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</row>
    <row r="52" spans="2:44" s="4" customFormat="1" ht="13.8" x14ac:dyDescent="0.25">
      <c r="B52" s="2"/>
      <c r="C52" s="29"/>
      <c r="D52" s="48"/>
      <c r="E52" s="49"/>
      <c r="F52" s="32"/>
      <c r="G52" s="50"/>
      <c r="H52" s="32" t="e">
        <f t="shared" si="0"/>
        <v>#REF!</v>
      </c>
      <c r="I52" s="33"/>
      <c r="J52" s="34"/>
      <c r="R52" s="4" t="e">
        <f>VLOOKUP(G52,#REF!,3,FALSE)</f>
        <v>#REF!</v>
      </c>
      <c r="S52" s="35" t="e">
        <f>VLOOKUP(G52,#REF!,6,FALSE)</f>
        <v>#REF!</v>
      </c>
      <c r="T52" s="4" t="e">
        <f>VLOOKUP(G52,#REF!,4,FALSE)</f>
        <v>#REF!</v>
      </c>
      <c r="U52" s="36"/>
      <c r="V52" s="37"/>
      <c r="W52" s="37"/>
      <c r="Y52" s="37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</row>
    <row r="53" spans="2:44" s="4" customFormat="1" ht="13.8" x14ac:dyDescent="0.25">
      <c r="B53" s="2"/>
      <c r="C53" s="29"/>
      <c r="D53" s="48"/>
      <c r="E53" s="49"/>
      <c r="F53" s="32"/>
      <c r="G53" s="50"/>
      <c r="H53" s="32" t="e">
        <f t="shared" si="0"/>
        <v>#REF!</v>
      </c>
      <c r="I53" s="33"/>
      <c r="J53" s="34"/>
      <c r="R53" s="4" t="e">
        <f>VLOOKUP(G53,#REF!,3,FALSE)</f>
        <v>#REF!</v>
      </c>
      <c r="S53" s="35" t="e">
        <f>VLOOKUP(G53,#REF!,6,FALSE)</f>
        <v>#REF!</v>
      </c>
      <c r="T53" s="4" t="e">
        <f>VLOOKUP(G53,#REF!,4,FALSE)</f>
        <v>#REF!</v>
      </c>
      <c r="U53" s="36"/>
      <c r="V53" s="37"/>
      <c r="W53" s="37"/>
      <c r="Y53" s="37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</row>
    <row r="54" spans="2:44" s="4" customFormat="1" ht="13.8" x14ac:dyDescent="0.25">
      <c r="B54" s="2"/>
      <c r="C54" s="29"/>
      <c r="D54" s="48"/>
      <c r="E54" s="49"/>
      <c r="F54" s="32"/>
      <c r="G54" s="50"/>
      <c r="H54" s="32" t="e">
        <f t="shared" si="0"/>
        <v>#REF!</v>
      </c>
      <c r="I54" s="33"/>
      <c r="J54" s="34"/>
      <c r="R54" s="4" t="e">
        <f>VLOOKUP(G54,#REF!,3,FALSE)</f>
        <v>#REF!</v>
      </c>
      <c r="S54" s="35" t="e">
        <f>VLOOKUP(G54,#REF!,6,FALSE)</f>
        <v>#REF!</v>
      </c>
      <c r="T54" s="4" t="e">
        <f>VLOOKUP(G54,#REF!,4,FALSE)</f>
        <v>#REF!</v>
      </c>
      <c r="U54" s="36"/>
      <c r="V54" s="37"/>
      <c r="W54" s="37"/>
      <c r="Y54" s="37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</row>
    <row r="55" spans="2:44" s="4" customFormat="1" ht="13.8" x14ac:dyDescent="0.25">
      <c r="B55" s="2"/>
      <c r="C55" s="29"/>
      <c r="D55" s="48"/>
      <c r="E55" s="49"/>
      <c r="F55" s="32"/>
      <c r="G55" s="50"/>
      <c r="H55" s="32" t="e">
        <f t="shared" si="0"/>
        <v>#REF!</v>
      </c>
      <c r="I55" s="33"/>
      <c r="J55" s="34"/>
      <c r="R55" s="4" t="e">
        <f>VLOOKUP(G55,#REF!,3,FALSE)</f>
        <v>#REF!</v>
      </c>
      <c r="S55" s="35" t="e">
        <f>VLOOKUP(G55,#REF!,6,FALSE)</f>
        <v>#REF!</v>
      </c>
      <c r="T55" s="4" t="e">
        <f>VLOOKUP(G55,#REF!,4,FALSE)</f>
        <v>#REF!</v>
      </c>
      <c r="U55" s="36"/>
      <c r="V55" s="37"/>
      <c r="W55" s="37"/>
      <c r="Y55" s="37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</row>
    <row r="56" spans="2:44" s="4" customFormat="1" ht="13.8" x14ac:dyDescent="0.25">
      <c r="B56" s="2"/>
      <c r="C56" s="29"/>
      <c r="D56" s="48"/>
      <c r="E56" s="49"/>
      <c r="F56" s="32"/>
      <c r="G56" s="50"/>
      <c r="H56" s="32" t="e">
        <f t="shared" si="0"/>
        <v>#REF!</v>
      </c>
      <c r="I56" s="33"/>
      <c r="J56" s="34"/>
      <c r="R56" s="4" t="e">
        <f>VLOOKUP(G56,#REF!,3,FALSE)</f>
        <v>#REF!</v>
      </c>
      <c r="S56" s="35" t="e">
        <f>VLOOKUP(G56,#REF!,6,FALSE)</f>
        <v>#REF!</v>
      </c>
      <c r="T56" s="4" t="e">
        <f>VLOOKUP(G56,#REF!,4,FALSE)</f>
        <v>#REF!</v>
      </c>
      <c r="U56" s="36"/>
      <c r="V56" s="37"/>
      <c r="W56" s="37"/>
      <c r="Y56" s="37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</row>
    <row r="57" spans="2:44" s="4" customFormat="1" ht="13.8" x14ac:dyDescent="0.25">
      <c r="B57" s="2"/>
      <c r="C57" s="29"/>
      <c r="D57" s="48"/>
      <c r="E57" s="49"/>
      <c r="F57" s="32"/>
      <c r="G57" s="50"/>
      <c r="H57" s="32" t="e">
        <f t="shared" si="0"/>
        <v>#REF!</v>
      </c>
      <c r="I57" s="33"/>
      <c r="J57" s="34"/>
      <c r="R57" s="4" t="e">
        <f>VLOOKUP(G57,#REF!,3,FALSE)</f>
        <v>#REF!</v>
      </c>
      <c r="S57" s="35" t="e">
        <f>VLOOKUP(G57,#REF!,6,FALSE)</f>
        <v>#REF!</v>
      </c>
      <c r="T57" s="4" t="e">
        <f>VLOOKUP(G57,#REF!,4,FALSE)</f>
        <v>#REF!</v>
      </c>
      <c r="U57" s="36"/>
      <c r="V57" s="37"/>
      <c r="W57" s="37"/>
      <c r="Y57" s="37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</row>
    <row r="58" spans="2:44" s="4" customFormat="1" ht="13.8" x14ac:dyDescent="0.25">
      <c r="B58" s="2"/>
      <c r="C58" s="29"/>
      <c r="D58" s="48"/>
      <c r="E58" s="49"/>
      <c r="F58" s="32"/>
      <c r="G58" s="50"/>
      <c r="H58" s="32" t="e">
        <f t="shared" si="0"/>
        <v>#REF!</v>
      </c>
      <c r="I58" s="33"/>
      <c r="J58" s="34"/>
      <c r="R58" s="4" t="e">
        <f>VLOOKUP(G58,#REF!,3,FALSE)</f>
        <v>#REF!</v>
      </c>
      <c r="S58" s="35" t="e">
        <f>VLOOKUP(G58,#REF!,6,FALSE)</f>
        <v>#REF!</v>
      </c>
      <c r="T58" s="4" t="e">
        <f>VLOOKUP(G58,#REF!,4,FALSE)</f>
        <v>#REF!</v>
      </c>
      <c r="U58" s="36"/>
      <c r="V58" s="37"/>
      <c r="W58" s="37"/>
      <c r="Y58" s="37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</row>
    <row r="59" spans="2:44" s="4" customFormat="1" ht="13.8" x14ac:dyDescent="0.25">
      <c r="B59" s="2"/>
      <c r="C59" s="29"/>
      <c r="D59" s="48"/>
      <c r="E59" s="49"/>
      <c r="F59" s="32"/>
      <c r="G59" s="50"/>
      <c r="H59" s="32" t="e">
        <f t="shared" si="0"/>
        <v>#REF!</v>
      </c>
      <c r="I59" s="33"/>
      <c r="J59" s="34"/>
      <c r="R59" s="4" t="e">
        <f>VLOOKUP(G59,#REF!,3,FALSE)</f>
        <v>#REF!</v>
      </c>
      <c r="S59" s="35" t="e">
        <f>VLOOKUP(G59,#REF!,6,FALSE)</f>
        <v>#REF!</v>
      </c>
      <c r="T59" s="4" t="e">
        <f>VLOOKUP(G59,#REF!,4,FALSE)</f>
        <v>#REF!</v>
      </c>
      <c r="U59" s="36"/>
      <c r="V59" s="37"/>
      <c r="W59" s="37"/>
      <c r="Y59" s="37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</row>
    <row r="60" spans="2:44" s="4" customFormat="1" ht="13.8" x14ac:dyDescent="0.25">
      <c r="B60" s="2"/>
      <c r="C60" s="29"/>
      <c r="D60" s="48"/>
      <c r="E60" s="49"/>
      <c r="F60" s="32"/>
      <c r="G60" s="50"/>
      <c r="H60" s="32" t="e">
        <f t="shared" si="0"/>
        <v>#REF!</v>
      </c>
      <c r="I60" s="33"/>
      <c r="J60" s="34"/>
      <c r="R60" s="4" t="e">
        <f>VLOOKUP(G60,#REF!,3,FALSE)</f>
        <v>#REF!</v>
      </c>
      <c r="S60" s="35" t="e">
        <f>VLOOKUP(G60,#REF!,6,FALSE)</f>
        <v>#REF!</v>
      </c>
      <c r="T60" s="4" t="e">
        <f>VLOOKUP(G60,#REF!,4,FALSE)</f>
        <v>#REF!</v>
      </c>
      <c r="U60" s="36"/>
      <c r="V60" s="37"/>
      <c r="W60" s="37"/>
      <c r="Y60" s="37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</row>
    <row r="61" spans="2:44" s="4" customFormat="1" ht="13.8" x14ac:dyDescent="0.25">
      <c r="B61" s="2"/>
      <c r="C61" s="29"/>
      <c r="D61" s="48"/>
      <c r="E61" s="49"/>
      <c r="F61" s="32"/>
      <c r="G61" s="50"/>
      <c r="H61" s="32" t="e">
        <f t="shared" si="0"/>
        <v>#REF!</v>
      </c>
      <c r="I61" s="33"/>
      <c r="J61" s="34"/>
      <c r="R61" s="4" t="e">
        <f>VLOOKUP(G61,#REF!,3,FALSE)</f>
        <v>#REF!</v>
      </c>
      <c r="S61" s="35" t="e">
        <f>VLOOKUP(G61,#REF!,6,FALSE)</f>
        <v>#REF!</v>
      </c>
      <c r="T61" s="4" t="e">
        <f>VLOOKUP(G61,#REF!,4,FALSE)</f>
        <v>#REF!</v>
      </c>
      <c r="U61" s="36"/>
      <c r="V61" s="37"/>
      <c r="W61" s="37"/>
      <c r="Y61" s="37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</row>
    <row r="62" spans="2:44" s="4" customFormat="1" ht="13.8" x14ac:dyDescent="0.25">
      <c r="B62" s="2"/>
      <c r="C62" s="29"/>
      <c r="D62" s="48"/>
      <c r="E62" s="49"/>
      <c r="F62" s="32"/>
      <c r="G62" s="50"/>
      <c r="H62" s="32" t="e">
        <f t="shared" si="0"/>
        <v>#REF!</v>
      </c>
      <c r="I62" s="33"/>
      <c r="J62" s="34"/>
      <c r="R62" s="4" t="e">
        <f>VLOOKUP(G62,#REF!,3,FALSE)</f>
        <v>#REF!</v>
      </c>
      <c r="S62" s="35" t="e">
        <f>VLOOKUP(G62,#REF!,6,FALSE)</f>
        <v>#REF!</v>
      </c>
      <c r="T62" s="4" t="e">
        <f>VLOOKUP(G62,#REF!,4,FALSE)</f>
        <v>#REF!</v>
      </c>
      <c r="U62" s="36"/>
      <c r="V62" s="37"/>
      <c r="W62" s="37"/>
      <c r="Y62" s="37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</row>
    <row r="63" spans="2:44" s="4" customFormat="1" ht="13.8" x14ac:dyDescent="0.25">
      <c r="B63" s="2"/>
      <c r="C63" s="29"/>
      <c r="D63" s="48"/>
      <c r="E63" s="49"/>
      <c r="F63" s="32"/>
      <c r="G63" s="50"/>
      <c r="H63" s="32" t="e">
        <f t="shared" si="0"/>
        <v>#REF!</v>
      </c>
      <c r="I63" s="33"/>
      <c r="J63" s="34"/>
      <c r="R63" s="4" t="e">
        <f>VLOOKUP(G63,#REF!,3,FALSE)</f>
        <v>#REF!</v>
      </c>
      <c r="S63" s="35" t="e">
        <f>VLOOKUP(G63,#REF!,6,FALSE)</f>
        <v>#REF!</v>
      </c>
      <c r="T63" s="4" t="e">
        <f>VLOOKUP(G63,#REF!,4,FALSE)</f>
        <v>#REF!</v>
      </c>
      <c r="U63" s="36"/>
      <c r="V63" s="37"/>
      <c r="W63" s="37"/>
      <c r="Y63" s="37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</row>
    <row r="64" spans="2:44" s="4" customFormat="1" ht="13.8" x14ac:dyDescent="0.25">
      <c r="B64" s="2"/>
      <c r="C64" s="29"/>
      <c r="D64" s="48"/>
      <c r="E64" s="49"/>
      <c r="F64" s="32"/>
      <c r="G64" s="50"/>
      <c r="H64" s="32" t="e">
        <f t="shared" si="0"/>
        <v>#REF!</v>
      </c>
      <c r="I64" s="33"/>
      <c r="J64" s="34"/>
      <c r="R64" s="4" t="e">
        <f>VLOOKUP(G64,#REF!,3,FALSE)</f>
        <v>#REF!</v>
      </c>
      <c r="S64" s="35" t="e">
        <f>VLOOKUP(G64,#REF!,6,FALSE)</f>
        <v>#REF!</v>
      </c>
      <c r="T64" s="4" t="e">
        <f>VLOOKUP(G64,#REF!,4,FALSE)</f>
        <v>#REF!</v>
      </c>
      <c r="U64" s="36"/>
      <c r="V64" s="37"/>
      <c r="W64" s="37"/>
      <c r="Y64" s="37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</row>
    <row r="65" spans="2:44" s="4" customFormat="1" ht="13.8" x14ac:dyDescent="0.25">
      <c r="B65" s="2"/>
      <c r="C65" s="29"/>
      <c r="D65" s="48"/>
      <c r="E65" s="49"/>
      <c r="F65" s="32"/>
      <c r="G65" s="51"/>
      <c r="H65" s="32" t="e">
        <f t="shared" si="0"/>
        <v>#REF!</v>
      </c>
      <c r="I65" s="52"/>
      <c r="J65" s="34"/>
      <c r="R65" s="4" t="e">
        <f>VLOOKUP(G65,#REF!,3,FALSE)</f>
        <v>#REF!</v>
      </c>
      <c r="S65" s="35" t="e">
        <f>VLOOKUP(G65,#REF!,6,FALSE)</f>
        <v>#REF!</v>
      </c>
      <c r="T65" s="4" t="e">
        <f>VLOOKUP(G65,#REF!,4,FALSE)</f>
        <v>#REF!</v>
      </c>
      <c r="U65" s="36"/>
      <c r="V65" s="37"/>
      <c r="W65" s="37"/>
      <c r="Y65" s="37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</row>
    <row r="66" spans="2:44" s="4" customFormat="1" ht="13.8" x14ac:dyDescent="0.25">
      <c r="B66" s="2"/>
      <c r="C66" s="29"/>
      <c r="D66" s="48"/>
      <c r="E66" s="49"/>
      <c r="F66" s="32"/>
      <c r="G66" s="51"/>
      <c r="H66" s="32" t="e">
        <f t="shared" si="0"/>
        <v>#REF!</v>
      </c>
      <c r="I66" s="52"/>
      <c r="J66" s="34"/>
      <c r="R66" s="4" t="e">
        <f>VLOOKUP(G66,#REF!,3,FALSE)</f>
        <v>#REF!</v>
      </c>
      <c r="S66" s="35" t="e">
        <f>VLOOKUP(G66,#REF!,6,FALSE)</f>
        <v>#REF!</v>
      </c>
      <c r="T66" s="4" t="e">
        <f>VLOOKUP(G66,#REF!,4,FALSE)</f>
        <v>#REF!</v>
      </c>
      <c r="U66" s="36"/>
      <c r="V66" s="37"/>
      <c r="W66" s="37"/>
      <c r="Y66" s="37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</row>
    <row r="67" spans="2:44" s="4" customFormat="1" ht="13.8" x14ac:dyDescent="0.25">
      <c r="B67" s="2"/>
      <c r="C67" s="29"/>
      <c r="D67" s="48"/>
      <c r="E67" s="49"/>
      <c r="F67" s="32"/>
      <c r="G67" s="51"/>
      <c r="H67" s="32" t="e">
        <f t="shared" si="0"/>
        <v>#REF!</v>
      </c>
      <c r="I67" s="52"/>
      <c r="J67" s="34"/>
      <c r="R67" s="4" t="e">
        <f>VLOOKUP(G67,#REF!,3,FALSE)</f>
        <v>#REF!</v>
      </c>
      <c r="S67" s="35" t="e">
        <f>VLOOKUP(G67,#REF!,6,FALSE)</f>
        <v>#REF!</v>
      </c>
      <c r="T67" s="4" t="e">
        <f>VLOOKUP(G67,#REF!,4,FALSE)</f>
        <v>#REF!</v>
      </c>
      <c r="U67" s="36"/>
      <c r="V67" s="37"/>
      <c r="W67" s="37"/>
      <c r="Y67" s="37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</row>
    <row r="68" spans="2:44" s="4" customFormat="1" ht="13.8" x14ac:dyDescent="0.25">
      <c r="B68" s="2"/>
      <c r="C68" s="29"/>
      <c r="D68" s="48"/>
      <c r="E68" s="53"/>
      <c r="F68" s="32"/>
      <c r="G68" s="51"/>
      <c r="H68" s="32" t="e">
        <f t="shared" si="0"/>
        <v>#REF!</v>
      </c>
      <c r="I68" s="52"/>
      <c r="J68" s="34"/>
      <c r="R68" s="4" t="e">
        <f>VLOOKUP(G68,#REF!,3,FALSE)</f>
        <v>#REF!</v>
      </c>
      <c r="S68" s="35" t="e">
        <f>VLOOKUP(G68,#REF!,6,FALSE)</f>
        <v>#REF!</v>
      </c>
      <c r="T68" s="4" t="e">
        <f>VLOOKUP(G68,#REF!,4,FALSE)</f>
        <v>#REF!</v>
      </c>
      <c r="U68" s="36"/>
      <c r="V68" s="37"/>
      <c r="W68" s="37"/>
      <c r="Y68" s="37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</row>
    <row r="69" spans="2:44" s="4" customFormat="1" ht="13.8" x14ac:dyDescent="0.25">
      <c r="B69" s="2"/>
      <c r="C69" s="29"/>
      <c r="D69" s="48"/>
      <c r="E69" s="53"/>
      <c r="F69" s="32"/>
      <c r="G69" s="51"/>
      <c r="H69" s="32" t="e">
        <f t="shared" si="0"/>
        <v>#REF!</v>
      </c>
      <c r="I69" s="52"/>
      <c r="J69" s="34"/>
      <c r="R69" s="4" t="e">
        <f>VLOOKUP(G69,#REF!,3,FALSE)</f>
        <v>#REF!</v>
      </c>
      <c r="S69" s="35" t="e">
        <f>VLOOKUP(G69,#REF!,6,FALSE)</f>
        <v>#REF!</v>
      </c>
      <c r="T69" s="4" t="e">
        <f>VLOOKUP(G69,#REF!,4,FALSE)</f>
        <v>#REF!</v>
      </c>
      <c r="U69" s="36"/>
      <c r="V69" s="37"/>
      <c r="W69" s="37"/>
      <c r="Y69" s="37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</row>
    <row r="70" spans="2:44" s="4" customFormat="1" ht="13.8" x14ac:dyDescent="0.25">
      <c r="B70" s="2"/>
      <c r="C70" s="29"/>
      <c r="D70" s="30"/>
      <c r="E70" s="49"/>
      <c r="F70" s="32"/>
      <c r="G70" s="54"/>
      <c r="H70" s="32" t="e">
        <f t="shared" si="0"/>
        <v>#REF!</v>
      </c>
      <c r="I70" s="33"/>
      <c r="J70" s="34"/>
      <c r="R70" s="4" t="e">
        <f>VLOOKUP(G70,#REF!,3,FALSE)</f>
        <v>#REF!</v>
      </c>
      <c r="S70" s="35" t="e">
        <f>VLOOKUP(G70,#REF!,6,FALSE)</f>
        <v>#REF!</v>
      </c>
      <c r="T70" s="4" t="e">
        <f>VLOOKUP(G70,#REF!,4,FALSE)</f>
        <v>#REF!</v>
      </c>
      <c r="U70" s="36"/>
      <c r="V70" s="37"/>
      <c r="W70" s="37"/>
      <c r="Y70" s="37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</row>
    <row r="71" spans="2:44" s="4" customFormat="1" ht="13.8" x14ac:dyDescent="0.25">
      <c r="B71" s="2"/>
      <c r="C71" s="29"/>
      <c r="D71" s="30"/>
      <c r="E71" s="55"/>
      <c r="F71" s="32"/>
      <c r="G71" s="54"/>
      <c r="H71" s="32" t="e">
        <f t="shared" si="0"/>
        <v>#REF!</v>
      </c>
      <c r="I71" s="33"/>
      <c r="J71" s="34"/>
      <c r="R71" s="4" t="e">
        <f>VLOOKUP(G71,#REF!,3,FALSE)</f>
        <v>#REF!</v>
      </c>
      <c r="S71" s="35" t="e">
        <f>VLOOKUP(G71,#REF!,6,FALSE)</f>
        <v>#REF!</v>
      </c>
      <c r="T71" s="4" t="e">
        <f>VLOOKUP(G71,#REF!,4,FALSE)</f>
        <v>#REF!</v>
      </c>
      <c r="U71" s="36"/>
      <c r="V71" s="37"/>
      <c r="W71" s="37"/>
      <c r="Y71" s="37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</row>
    <row r="72" spans="2:44" s="4" customFormat="1" ht="13.8" x14ac:dyDescent="0.25">
      <c r="B72" s="2"/>
      <c r="C72" s="29"/>
      <c r="D72" s="30"/>
      <c r="E72" s="55"/>
      <c r="F72" s="32"/>
      <c r="G72" s="45"/>
      <c r="H72" s="32" t="e">
        <f t="shared" si="0"/>
        <v>#REF!</v>
      </c>
      <c r="I72" s="33"/>
      <c r="J72" s="34"/>
      <c r="R72" s="4" t="e">
        <f>VLOOKUP(G72,#REF!,3,FALSE)</f>
        <v>#REF!</v>
      </c>
      <c r="S72" s="35" t="e">
        <f>VLOOKUP(G72,#REF!,6,FALSE)</f>
        <v>#REF!</v>
      </c>
      <c r="T72" s="4" t="e">
        <f>VLOOKUP(G72,#REF!,4,FALSE)</f>
        <v>#REF!</v>
      </c>
      <c r="U72" s="36"/>
      <c r="V72" s="37"/>
      <c r="W72" s="37"/>
      <c r="Y72" s="37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</row>
    <row r="73" spans="2:44" s="4" customFormat="1" ht="13.8" x14ac:dyDescent="0.25">
      <c r="B73" s="2"/>
      <c r="C73" s="32"/>
      <c r="D73" s="30"/>
      <c r="E73" s="56"/>
      <c r="F73" s="32"/>
      <c r="G73" s="54"/>
      <c r="H73" s="32" t="e">
        <f t="shared" si="0"/>
        <v>#REF!</v>
      </c>
      <c r="I73" s="33"/>
      <c r="J73" s="34"/>
      <c r="R73" s="4" t="e">
        <f>VLOOKUP(G73,#REF!,3,FALSE)</f>
        <v>#REF!</v>
      </c>
      <c r="S73" s="35" t="e">
        <f>VLOOKUP(G73,#REF!,6,FALSE)</f>
        <v>#REF!</v>
      </c>
      <c r="T73" s="4" t="e">
        <f>VLOOKUP(G73,#REF!,4,FALSE)</f>
        <v>#REF!</v>
      </c>
      <c r="U73" s="36"/>
      <c r="V73" s="37"/>
      <c r="W73" s="37"/>
      <c r="Y73" s="37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</row>
    <row r="74" spans="2:44" s="4" customFormat="1" ht="13.8" x14ac:dyDescent="0.25">
      <c r="B74" s="2"/>
      <c r="C74" s="32"/>
      <c r="D74" s="30"/>
      <c r="E74" s="56"/>
      <c r="F74" s="32"/>
      <c r="G74" s="54"/>
      <c r="H74" s="32" t="e">
        <f t="shared" si="0"/>
        <v>#REF!</v>
      </c>
      <c r="I74" s="33"/>
      <c r="J74" s="34"/>
      <c r="R74" s="4" t="e">
        <f>VLOOKUP(G74,#REF!,3,FALSE)</f>
        <v>#REF!</v>
      </c>
      <c r="S74" s="35" t="e">
        <f>VLOOKUP(G74,#REF!,6,FALSE)</f>
        <v>#REF!</v>
      </c>
      <c r="T74" s="4" t="e">
        <f>VLOOKUP(G74,#REF!,4,FALSE)</f>
        <v>#REF!</v>
      </c>
      <c r="U74" s="36"/>
      <c r="V74" s="37"/>
      <c r="W74" s="37"/>
      <c r="Y74" s="37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</row>
    <row r="75" spans="2:44" s="4" customFormat="1" ht="13.8" x14ac:dyDescent="0.25">
      <c r="B75" s="2"/>
      <c r="C75" s="32"/>
      <c r="D75" s="48"/>
      <c r="E75" s="31"/>
      <c r="F75" s="32"/>
      <c r="G75" s="57"/>
      <c r="H75" s="32" t="e">
        <f t="shared" si="0"/>
        <v>#REF!</v>
      </c>
      <c r="I75" s="33"/>
      <c r="J75" s="34"/>
      <c r="R75" s="4" t="e">
        <f>VLOOKUP(G75,#REF!,3,FALSE)</f>
        <v>#REF!</v>
      </c>
      <c r="S75" s="35" t="e">
        <f>VLOOKUP(G75,#REF!,6,FALSE)</f>
        <v>#REF!</v>
      </c>
      <c r="T75" s="4" t="e">
        <f>VLOOKUP(G75,#REF!,4,FALSE)</f>
        <v>#REF!</v>
      </c>
      <c r="U75" s="36"/>
      <c r="V75" s="37"/>
      <c r="W75" s="37"/>
      <c r="Y75" s="37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</row>
    <row r="76" spans="2:44" s="4" customFormat="1" ht="13.8" x14ac:dyDescent="0.25">
      <c r="B76" s="2"/>
      <c r="C76" s="32"/>
      <c r="D76" s="48"/>
      <c r="E76" s="31"/>
      <c r="F76" s="32"/>
      <c r="G76" s="57"/>
      <c r="H76" s="32" t="e">
        <f t="shared" si="0"/>
        <v>#REF!</v>
      </c>
      <c r="I76" s="33"/>
      <c r="J76" s="34"/>
      <c r="R76" s="4" t="e">
        <f>VLOOKUP(G76,#REF!,3,FALSE)</f>
        <v>#REF!</v>
      </c>
      <c r="S76" s="35" t="e">
        <f>VLOOKUP(G76,#REF!,6,FALSE)</f>
        <v>#REF!</v>
      </c>
      <c r="T76" s="4" t="e">
        <f>VLOOKUP(G76,#REF!,4,FALSE)</f>
        <v>#REF!</v>
      </c>
      <c r="U76" s="36"/>
      <c r="V76" s="37"/>
      <c r="W76" s="37"/>
      <c r="Y76" s="37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</row>
    <row r="77" spans="2:44" s="4" customFormat="1" ht="13.8" x14ac:dyDescent="0.25">
      <c r="B77" s="2"/>
      <c r="C77" s="32"/>
      <c r="D77" s="48"/>
      <c r="E77" s="31"/>
      <c r="F77" s="32"/>
      <c r="G77" s="57"/>
      <c r="H77" s="32" t="e">
        <f t="shared" si="0"/>
        <v>#REF!</v>
      </c>
      <c r="I77" s="33"/>
      <c r="J77" s="34"/>
      <c r="R77" s="4" t="e">
        <f>VLOOKUP(G77,#REF!,3,FALSE)</f>
        <v>#REF!</v>
      </c>
      <c r="S77" s="35" t="e">
        <f>VLOOKUP(G77,#REF!,6,FALSE)</f>
        <v>#REF!</v>
      </c>
      <c r="T77" s="4" t="e">
        <f>VLOOKUP(G77,#REF!,4,FALSE)</f>
        <v>#REF!</v>
      </c>
      <c r="U77" s="36"/>
      <c r="V77" s="37"/>
      <c r="W77" s="37"/>
      <c r="Y77" s="37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</row>
    <row r="78" spans="2:44" s="4" customFormat="1" ht="13.8" x14ac:dyDescent="0.25">
      <c r="B78" s="2"/>
      <c r="C78" s="32"/>
      <c r="D78" s="32"/>
      <c r="E78" s="31"/>
      <c r="F78" s="32"/>
      <c r="G78" s="57"/>
      <c r="H78" s="32" t="e">
        <f t="shared" si="0"/>
        <v>#REF!</v>
      </c>
      <c r="I78" s="33"/>
      <c r="J78" s="34"/>
      <c r="R78" s="4" t="e">
        <f>VLOOKUP(G78,#REF!,3,FALSE)</f>
        <v>#REF!</v>
      </c>
      <c r="S78" s="35" t="e">
        <f>VLOOKUP(G78,#REF!,6,FALSE)</f>
        <v>#REF!</v>
      </c>
      <c r="T78" s="4" t="e">
        <f>VLOOKUP(G78,#REF!,4,FALSE)</f>
        <v>#REF!</v>
      </c>
      <c r="U78" s="36"/>
      <c r="V78" s="37"/>
      <c r="W78" s="37"/>
      <c r="Y78" s="37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</row>
    <row r="79" spans="2:44" s="4" customFormat="1" ht="13.8" x14ac:dyDescent="0.25">
      <c r="B79" s="2"/>
      <c r="C79" s="32"/>
      <c r="D79" s="32"/>
      <c r="E79" s="2"/>
      <c r="F79" s="32"/>
      <c r="G79" s="57"/>
      <c r="H79" s="32" t="e">
        <f t="shared" si="0"/>
        <v>#REF!</v>
      </c>
      <c r="I79" s="33"/>
      <c r="J79" s="34"/>
      <c r="R79" s="4" t="e">
        <f>VLOOKUP(G79,#REF!,3,FALSE)</f>
        <v>#REF!</v>
      </c>
      <c r="S79" s="35" t="e">
        <f>VLOOKUP(G79,#REF!,6,FALSE)</f>
        <v>#REF!</v>
      </c>
      <c r="T79" s="4" t="e">
        <f>VLOOKUP(G79,#REF!,4,FALSE)</f>
        <v>#REF!</v>
      </c>
      <c r="U79" s="36"/>
      <c r="V79" s="37"/>
      <c r="W79" s="37"/>
      <c r="Y79" s="37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</row>
    <row r="80" spans="2:44" s="4" customFormat="1" ht="13.8" x14ac:dyDescent="0.25">
      <c r="B80" s="2"/>
      <c r="C80" s="58"/>
      <c r="D80" s="30"/>
      <c r="E80" s="31"/>
      <c r="F80" s="32"/>
      <c r="G80" s="45"/>
      <c r="H80" s="32" t="e">
        <f>R80</f>
        <v>#REF!</v>
      </c>
      <c r="I80" s="52"/>
      <c r="J80" s="34"/>
      <c r="R80" s="4" t="e">
        <f>VLOOKUP(G80,#REF!,3,FALSE)</f>
        <v>#REF!</v>
      </c>
      <c r="S80" s="35" t="e">
        <f>VLOOKUP(G80,#REF!,6,FALSE)</f>
        <v>#REF!</v>
      </c>
      <c r="T80" s="4" t="e">
        <f>VLOOKUP(G80,#REF!,4,FALSE)</f>
        <v>#REF!</v>
      </c>
      <c r="U80" s="36"/>
      <c r="V80" s="37"/>
      <c r="W80" s="37"/>
      <c r="Y80" s="37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</row>
    <row r="81" spans="2:44" s="4" customFormat="1" ht="13.8" x14ac:dyDescent="0.25">
      <c r="B81" s="2"/>
      <c r="C81" s="58"/>
      <c r="D81" s="30"/>
      <c r="E81" s="31"/>
      <c r="F81" s="32"/>
      <c r="G81" s="45"/>
      <c r="H81" s="32" t="e">
        <f>R81</f>
        <v>#REF!</v>
      </c>
      <c r="I81" s="52"/>
      <c r="J81" s="34"/>
      <c r="R81" s="4" t="e">
        <f>VLOOKUP(G81,#REF!,3,FALSE)</f>
        <v>#REF!</v>
      </c>
      <c r="S81" s="35" t="e">
        <f>VLOOKUP(G81,#REF!,6,FALSE)</f>
        <v>#REF!</v>
      </c>
      <c r="T81" s="4" t="e">
        <f>VLOOKUP(G81,#REF!,4,FALSE)</f>
        <v>#REF!</v>
      </c>
      <c r="U81" s="36"/>
      <c r="V81" s="37"/>
      <c r="W81" s="37"/>
      <c r="Y81" s="37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</row>
    <row r="82" spans="2:44" s="4" customFormat="1" ht="13.8" x14ac:dyDescent="0.25">
      <c r="B82" s="2"/>
      <c r="C82" s="58"/>
      <c r="D82" s="30"/>
      <c r="E82" s="31"/>
      <c r="F82" s="32"/>
      <c r="G82" s="45"/>
      <c r="H82" s="32" t="e">
        <f>R82</f>
        <v>#REF!</v>
      </c>
      <c r="I82" s="52"/>
      <c r="J82" s="34"/>
      <c r="R82" s="4" t="e">
        <f>VLOOKUP(G82,#REF!,3,FALSE)</f>
        <v>#REF!</v>
      </c>
      <c r="S82" s="35" t="e">
        <f>VLOOKUP(G82,#REF!,6,FALSE)</f>
        <v>#REF!</v>
      </c>
      <c r="T82" s="4" t="e">
        <f>VLOOKUP(G82,#REF!,4,FALSE)</f>
        <v>#REF!</v>
      </c>
      <c r="U82" s="36"/>
      <c r="V82" s="37"/>
      <c r="W82" s="37"/>
      <c r="Y82" s="37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</row>
    <row r="83" spans="2:44" s="4" customFormat="1" ht="13.8" x14ac:dyDescent="0.25">
      <c r="B83" s="2"/>
      <c r="C83" s="58"/>
      <c r="D83" s="30"/>
      <c r="E83" s="31"/>
      <c r="F83" s="32"/>
      <c r="G83" s="45"/>
      <c r="H83" s="32" t="e">
        <f>R83</f>
        <v>#REF!</v>
      </c>
      <c r="I83" s="59"/>
      <c r="J83" s="34"/>
      <c r="R83" s="4" t="e">
        <f>VLOOKUP(G83,#REF!,3,FALSE)</f>
        <v>#REF!</v>
      </c>
      <c r="S83" s="35" t="e">
        <f>VLOOKUP(G83,#REF!,6,FALSE)</f>
        <v>#REF!</v>
      </c>
      <c r="T83" s="4" t="e">
        <f>VLOOKUP(G83,#REF!,4,FALSE)</f>
        <v>#REF!</v>
      </c>
      <c r="U83" s="36"/>
      <c r="V83" s="37"/>
      <c r="W83" s="37"/>
      <c r="Y83" s="37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</row>
    <row r="84" spans="2:44" s="4" customFormat="1" ht="13.8" x14ac:dyDescent="0.25">
      <c r="B84" s="2"/>
      <c r="C84" s="58"/>
      <c r="D84" s="30"/>
      <c r="E84" s="31"/>
      <c r="F84" s="32"/>
      <c r="G84" s="45"/>
      <c r="H84" s="32" t="e">
        <f>R84</f>
        <v>#REF!</v>
      </c>
      <c r="I84" s="33"/>
      <c r="J84" s="34"/>
      <c r="R84" s="4" t="e">
        <f>VLOOKUP(G84,#REF!,3,FALSE)</f>
        <v>#REF!</v>
      </c>
      <c r="S84" s="35" t="e">
        <f>VLOOKUP(G84,#REF!,6,FALSE)</f>
        <v>#REF!</v>
      </c>
      <c r="T84" s="4" t="e">
        <f>VLOOKUP(G84,#REF!,4,FALSE)</f>
        <v>#REF!</v>
      </c>
      <c r="U84" s="36"/>
      <c r="V84" s="37"/>
      <c r="W84" s="37"/>
      <c r="Y84" s="3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</row>
    <row r="85" spans="2:44" s="4" customFormat="1" ht="13.8" x14ac:dyDescent="0.25">
      <c r="B85" s="2"/>
      <c r="C85" s="32"/>
      <c r="D85" s="32"/>
      <c r="E85" s="31"/>
      <c r="F85" s="32"/>
      <c r="G85" s="45"/>
      <c r="H85" s="32" t="e">
        <f t="shared" ref="H85:H116" si="2">R85</f>
        <v>#REF!</v>
      </c>
      <c r="I85" s="33"/>
      <c r="J85" s="34"/>
      <c r="R85" s="4" t="e">
        <f>VLOOKUP(G85,#REF!,3,FALSE)</f>
        <v>#REF!</v>
      </c>
      <c r="S85" s="35" t="e">
        <f>VLOOKUP(G85,#REF!,6,FALSE)</f>
        <v>#REF!</v>
      </c>
      <c r="T85" s="4" t="e">
        <f>VLOOKUP(G85,#REF!,4,FALSE)</f>
        <v>#REF!</v>
      </c>
      <c r="U85" s="36"/>
      <c r="V85" s="37"/>
      <c r="W85" s="37"/>
      <c r="Y85" s="37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</row>
    <row r="86" spans="2:44" s="4" customFormat="1" ht="13.8" x14ac:dyDescent="0.25">
      <c r="B86" s="2"/>
      <c r="C86" s="32"/>
      <c r="D86" s="32"/>
      <c r="E86" s="31"/>
      <c r="F86" s="32"/>
      <c r="G86" s="45"/>
      <c r="H86" s="32" t="e">
        <f t="shared" si="2"/>
        <v>#REF!</v>
      </c>
      <c r="I86" s="33"/>
      <c r="J86" s="34"/>
      <c r="R86" s="4" t="e">
        <f>VLOOKUP(G86,#REF!,3,FALSE)</f>
        <v>#REF!</v>
      </c>
      <c r="S86" s="35" t="e">
        <f>VLOOKUP(G86,#REF!,6,FALSE)</f>
        <v>#REF!</v>
      </c>
      <c r="T86" s="4" t="e">
        <f>VLOOKUP(G86,#REF!,4,FALSE)</f>
        <v>#REF!</v>
      </c>
      <c r="U86" s="36"/>
      <c r="V86" s="37"/>
      <c r="W86" s="37"/>
      <c r="Y86" s="37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</row>
    <row r="87" spans="2:44" s="4" customFormat="1" ht="13.8" x14ac:dyDescent="0.25">
      <c r="B87" s="2"/>
      <c r="C87" s="32"/>
      <c r="D87" s="32"/>
      <c r="E87" s="31"/>
      <c r="F87" s="32"/>
      <c r="G87" s="45"/>
      <c r="H87" s="32" t="e">
        <f t="shared" si="2"/>
        <v>#REF!</v>
      </c>
      <c r="I87" s="33"/>
      <c r="J87" s="34"/>
      <c r="R87" s="4" t="e">
        <f>VLOOKUP(G87,#REF!,3,FALSE)</f>
        <v>#REF!</v>
      </c>
      <c r="S87" s="35" t="e">
        <f>VLOOKUP(G87,#REF!,6,FALSE)</f>
        <v>#REF!</v>
      </c>
      <c r="T87" s="4" t="e">
        <f>VLOOKUP(G87,#REF!,4,FALSE)</f>
        <v>#REF!</v>
      </c>
      <c r="U87" s="36"/>
      <c r="V87" s="37"/>
      <c r="W87" s="37"/>
      <c r="Y87" s="37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</row>
    <row r="88" spans="2:44" s="4" customFormat="1" ht="13.8" x14ac:dyDescent="0.25">
      <c r="B88" s="2"/>
      <c r="C88" s="32"/>
      <c r="D88" s="32"/>
      <c r="E88" s="31"/>
      <c r="F88" s="32"/>
      <c r="G88" s="45"/>
      <c r="H88" s="32" t="e">
        <f t="shared" si="2"/>
        <v>#REF!</v>
      </c>
      <c r="I88" s="33"/>
      <c r="J88" s="34"/>
      <c r="R88" s="4" t="e">
        <f>VLOOKUP(G88,#REF!,3,FALSE)</f>
        <v>#REF!</v>
      </c>
      <c r="S88" s="35" t="e">
        <f>VLOOKUP(G88,#REF!,6,FALSE)</f>
        <v>#REF!</v>
      </c>
      <c r="T88" s="4" t="e">
        <f>VLOOKUP(G88,#REF!,4,FALSE)</f>
        <v>#REF!</v>
      </c>
      <c r="U88" s="36"/>
      <c r="V88" s="37"/>
      <c r="W88" s="37"/>
      <c r="Y88" s="37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</row>
    <row r="89" spans="2:44" s="4" customFormat="1" ht="13.8" x14ac:dyDescent="0.25">
      <c r="B89" s="2"/>
      <c r="C89" s="32"/>
      <c r="D89" s="32"/>
      <c r="E89" s="31"/>
      <c r="F89" s="32"/>
      <c r="G89" s="45"/>
      <c r="H89" s="32" t="e">
        <f t="shared" si="2"/>
        <v>#REF!</v>
      </c>
      <c r="I89" s="33"/>
      <c r="J89" s="34"/>
      <c r="R89" s="4" t="e">
        <f>VLOOKUP(G89,#REF!,3,FALSE)</f>
        <v>#REF!</v>
      </c>
      <c r="S89" s="35" t="e">
        <f>VLOOKUP(G89,#REF!,6,FALSE)</f>
        <v>#REF!</v>
      </c>
      <c r="T89" s="4" t="e">
        <f>VLOOKUP(G89,#REF!,4,FALSE)</f>
        <v>#REF!</v>
      </c>
      <c r="U89" s="36"/>
      <c r="V89" s="37"/>
      <c r="W89" s="37"/>
      <c r="Y89" s="37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</row>
    <row r="90" spans="2:44" s="4" customFormat="1" ht="13.8" x14ac:dyDescent="0.25">
      <c r="B90" s="2"/>
      <c r="C90" s="32"/>
      <c r="D90" s="32"/>
      <c r="E90" s="31"/>
      <c r="F90" s="32"/>
      <c r="G90" s="45"/>
      <c r="H90" s="32" t="e">
        <f t="shared" si="2"/>
        <v>#REF!</v>
      </c>
      <c r="I90" s="33"/>
      <c r="J90" s="34"/>
      <c r="R90" s="4" t="e">
        <f>VLOOKUP(G90,#REF!,3,FALSE)</f>
        <v>#REF!</v>
      </c>
      <c r="S90" s="35" t="e">
        <f>VLOOKUP(G90,#REF!,6,FALSE)</f>
        <v>#REF!</v>
      </c>
      <c r="T90" s="4" t="e">
        <f>VLOOKUP(G90,#REF!,4,FALSE)</f>
        <v>#REF!</v>
      </c>
      <c r="U90" s="36"/>
      <c r="V90" s="37"/>
      <c r="W90" s="37"/>
      <c r="Y90" s="37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</row>
    <row r="91" spans="2:44" s="4" customFormat="1" ht="13.8" x14ac:dyDescent="0.25">
      <c r="B91" s="2"/>
      <c r="C91" s="32"/>
      <c r="D91" s="32"/>
      <c r="E91" s="31"/>
      <c r="F91" s="32"/>
      <c r="G91" s="45"/>
      <c r="H91" s="32" t="e">
        <f t="shared" si="2"/>
        <v>#REF!</v>
      </c>
      <c r="I91" s="33"/>
      <c r="J91" s="34"/>
      <c r="R91" s="4" t="e">
        <f>VLOOKUP(G91,#REF!,3,FALSE)</f>
        <v>#REF!</v>
      </c>
      <c r="S91" s="35" t="e">
        <f>VLOOKUP(G91,#REF!,6,FALSE)</f>
        <v>#REF!</v>
      </c>
      <c r="T91" s="4" t="e">
        <f>VLOOKUP(G91,#REF!,4,FALSE)</f>
        <v>#REF!</v>
      </c>
      <c r="U91" s="36"/>
      <c r="V91" s="37"/>
      <c r="W91" s="37"/>
      <c r="Y91" s="37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</row>
    <row r="92" spans="2:44" s="4" customFormat="1" ht="13.8" x14ac:dyDescent="0.25">
      <c r="B92" s="2"/>
      <c r="C92" s="32"/>
      <c r="D92" s="32"/>
      <c r="E92" s="31"/>
      <c r="F92" s="32"/>
      <c r="G92" s="45"/>
      <c r="H92" s="32" t="e">
        <f t="shared" si="2"/>
        <v>#REF!</v>
      </c>
      <c r="I92" s="33"/>
      <c r="J92" s="34"/>
      <c r="R92" s="4" t="e">
        <f>VLOOKUP(G92,#REF!,3,FALSE)</f>
        <v>#REF!</v>
      </c>
      <c r="S92" s="35" t="e">
        <f>VLOOKUP(G92,#REF!,6,FALSE)</f>
        <v>#REF!</v>
      </c>
      <c r="T92" s="4" t="e">
        <f>VLOOKUP(G92,#REF!,4,FALSE)</f>
        <v>#REF!</v>
      </c>
      <c r="U92" s="36"/>
      <c r="V92" s="37"/>
      <c r="W92" s="37"/>
      <c r="Y92" s="37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</row>
    <row r="93" spans="2:44" s="4" customFormat="1" ht="13.8" x14ac:dyDescent="0.25">
      <c r="B93" s="2"/>
      <c r="C93" s="32"/>
      <c r="D93" s="32"/>
      <c r="E93" s="31"/>
      <c r="F93" s="32"/>
      <c r="G93" s="45"/>
      <c r="H93" s="32" t="e">
        <f t="shared" si="2"/>
        <v>#REF!</v>
      </c>
      <c r="I93" s="33"/>
      <c r="J93" s="34"/>
      <c r="R93" s="4" t="e">
        <f>VLOOKUP(G93,#REF!,3,FALSE)</f>
        <v>#REF!</v>
      </c>
      <c r="S93" s="35" t="e">
        <f>VLOOKUP(G93,#REF!,6,FALSE)</f>
        <v>#REF!</v>
      </c>
      <c r="T93" s="4" t="e">
        <f>VLOOKUP(G93,#REF!,4,FALSE)</f>
        <v>#REF!</v>
      </c>
      <c r="U93" s="36"/>
      <c r="V93" s="37"/>
      <c r="W93" s="37"/>
      <c r="Y93" s="3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</row>
    <row r="94" spans="2:44" s="4" customFormat="1" ht="13.8" x14ac:dyDescent="0.25">
      <c r="B94" s="2"/>
      <c r="C94" s="32"/>
      <c r="D94" s="32"/>
      <c r="E94" s="31"/>
      <c r="F94" s="32"/>
      <c r="G94" s="45"/>
      <c r="H94" s="32" t="e">
        <f t="shared" si="2"/>
        <v>#REF!</v>
      </c>
      <c r="I94" s="33"/>
      <c r="J94" s="34"/>
      <c r="R94" s="4" t="e">
        <f>VLOOKUP(G94,#REF!,3,FALSE)</f>
        <v>#REF!</v>
      </c>
      <c r="S94" s="35" t="e">
        <f>VLOOKUP(G94,#REF!,6,FALSE)</f>
        <v>#REF!</v>
      </c>
      <c r="T94" s="4" t="e">
        <f>VLOOKUP(G94,#REF!,4,FALSE)</f>
        <v>#REF!</v>
      </c>
      <c r="U94" s="36"/>
      <c r="V94" s="37"/>
      <c r="W94" s="37"/>
      <c r="Y94" s="37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</row>
    <row r="95" spans="2:44" s="4" customFormat="1" ht="13.8" x14ac:dyDescent="0.25">
      <c r="B95" s="2"/>
      <c r="C95" s="32"/>
      <c r="D95" s="32"/>
      <c r="E95" s="31"/>
      <c r="F95" s="32"/>
      <c r="G95" s="45"/>
      <c r="H95" s="32" t="e">
        <f t="shared" si="2"/>
        <v>#REF!</v>
      </c>
      <c r="I95" s="33"/>
      <c r="J95" s="34"/>
      <c r="R95" s="4" t="e">
        <f>VLOOKUP(G95,#REF!,3,FALSE)</f>
        <v>#REF!</v>
      </c>
      <c r="S95" s="35" t="e">
        <f>VLOOKUP(G95,#REF!,6,FALSE)</f>
        <v>#REF!</v>
      </c>
      <c r="T95" s="4" t="e">
        <f>VLOOKUP(G95,#REF!,4,FALSE)</f>
        <v>#REF!</v>
      </c>
      <c r="U95" s="36"/>
      <c r="V95" s="37"/>
      <c r="W95" s="37"/>
      <c r="Y95" s="37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</row>
    <row r="96" spans="2:44" s="4" customFormat="1" ht="13.8" x14ac:dyDescent="0.25">
      <c r="B96" s="2"/>
      <c r="C96" s="32"/>
      <c r="D96" s="32"/>
      <c r="E96" s="31"/>
      <c r="F96" s="32"/>
      <c r="G96" s="45"/>
      <c r="H96" s="32" t="e">
        <f t="shared" si="2"/>
        <v>#REF!</v>
      </c>
      <c r="I96" s="33"/>
      <c r="J96" s="34"/>
      <c r="R96" s="4" t="e">
        <f>VLOOKUP(G96,#REF!,3,FALSE)</f>
        <v>#REF!</v>
      </c>
      <c r="S96" s="35" t="e">
        <f>VLOOKUP(G96,#REF!,6,FALSE)</f>
        <v>#REF!</v>
      </c>
      <c r="T96" s="4" t="e">
        <f>VLOOKUP(G96,#REF!,4,FALSE)</f>
        <v>#REF!</v>
      </c>
      <c r="U96" s="36"/>
      <c r="V96" s="37"/>
      <c r="W96" s="37"/>
      <c r="Y96" s="37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</row>
    <row r="97" spans="2:44" s="4" customFormat="1" ht="13.8" x14ac:dyDescent="0.25">
      <c r="B97" s="2"/>
      <c r="C97" s="32"/>
      <c r="D97" s="32"/>
      <c r="E97" s="31"/>
      <c r="F97" s="32"/>
      <c r="G97" s="45"/>
      <c r="H97" s="32" t="e">
        <f t="shared" si="2"/>
        <v>#REF!</v>
      </c>
      <c r="I97" s="33"/>
      <c r="J97" s="34"/>
      <c r="R97" s="4" t="e">
        <f>VLOOKUP(G97,#REF!,3,FALSE)</f>
        <v>#REF!</v>
      </c>
      <c r="S97" s="35" t="e">
        <f>VLOOKUP(G97,#REF!,6,FALSE)</f>
        <v>#REF!</v>
      </c>
      <c r="T97" s="4" t="e">
        <f>VLOOKUP(G97,#REF!,4,FALSE)</f>
        <v>#REF!</v>
      </c>
      <c r="U97" s="36"/>
      <c r="V97" s="37"/>
      <c r="W97" s="37"/>
      <c r="Y97" s="37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</row>
    <row r="98" spans="2:44" s="4" customFormat="1" ht="13.8" x14ac:dyDescent="0.25">
      <c r="B98" s="2"/>
      <c r="C98" s="32"/>
      <c r="D98" s="32"/>
      <c r="E98" s="31"/>
      <c r="F98" s="32"/>
      <c r="G98" s="45"/>
      <c r="H98" s="32" t="e">
        <f t="shared" si="2"/>
        <v>#REF!</v>
      </c>
      <c r="I98" s="33"/>
      <c r="J98" s="34"/>
      <c r="R98" s="4" t="e">
        <f>VLOOKUP(G98,#REF!,3,FALSE)</f>
        <v>#REF!</v>
      </c>
      <c r="S98" s="35" t="e">
        <f>VLOOKUP(G98,#REF!,6,FALSE)</f>
        <v>#REF!</v>
      </c>
      <c r="T98" s="4" t="e">
        <f>VLOOKUP(G98,#REF!,4,FALSE)</f>
        <v>#REF!</v>
      </c>
      <c r="U98" s="36"/>
      <c r="V98" s="37"/>
      <c r="W98" s="37"/>
      <c r="Y98" s="37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</row>
    <row r="99" spans="2:44" s="4" customFormat="1" ht="13.8" x14ac:dyDescent="0.25">
      <c r="B99" s="2"/>
      <c r="C99" s="32"/>
      <c r="D99" s="32"/>
      <c r="E99" s="31"/>
      <c r="F99" s="32"/>
      <c r="G99" s="45"/>
      <c r="H99" s="32" t="e">
        <f t="shared" si="2"/>
        <v>#REF!</v>
      </c>
      <c r="I99" s="33"/>
      <c r="J99" s="34"/>
      <c r="R99" s="4" t="e">
        <f>VLOOKUP(G99,#REF!,3,FALSE)</f>
        <v>#REF!</v>
      </c>
      <c r="S99" s="35" t="e">
        <f>VLOOKUP(G99,#REF!,6,FALSE)</f>
        <v>#REF!</v>
      </c>
      <c r="T99" s="4" t="e">
        <f>VLOOKUP(G99,#REF!,4,FALSE)</f>
        <v>#REF!</v>
      </c>
      <c r="U99" s="36"/>
      <c r="V99" s="37"/>
      <c r="W99" s="37"/>
      <c r="Y99" s="37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</row>
    <row r="100" spans="2:44" s="4" customFormat="1" ht="13.8" x14ac:dyDescent="0.25">
      <c r="B100" s="2"/>
      <c r="C100" s="32"/>
      <c r="D100" s="32"/>
      <c r="E100" s="31"/>
      <c r="F100" s="32"/>
      <c r="G100" s="45"/>
      <c r="H100" s="32" t="e">
        <f t="shared" si="2"/>
        <v>#REF!</v>
      </c>
      <c r="I100" s="33"/>
      <c r="J100" s="34"/>
      <c r="R100" s="4" t="e">
        <f>VLOOKUP(G100,#REF!,3,FALSE)</f>
        <v>#REF!</v>
      </c>
      <c r="S100" s="35" t="e">
        <f>VLOOKUP(G100,#REF!,6,FALSE)</f>
        <v>#REF!</v>
      </c>
      <c r="T100" s="4" t="e">
        <f>VLOOKUP(G100,#REF!,4,FALSE)</f>
        <v>#REF!</v>
      </c>
      <c r="U100" s="36"/>
      <c r="V100" s="37"/>
      <c r="W100" s="37"/>
      <c r="Y100" s="37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</row>
    <row r="101" spans="2:44" s="4" customFormat="1" ht="13.8" x14ac:dyDescent="0.25">
      <c r="B101" s="2"/>
      <c r="C101" s="32"/>
      <c r="D101" s="32"/>
      <c r="E101" s="31"/>
      <c r="F101" s="32"/>
      <c r="G101" s="45"/>
      <c r="H101" s="32" t="e">
        <f t="shared" si="2"/>
        <v>#REF!</v>
      </c>
      <c r="I101" s="33"/>
      <c r="J101" s="34"/>
      <c r="R101" s="4" t="e">
        <f>VLOOKUP(G101,#REF!,3,FALSE)</f>
        <v>#REF!</v>
      </c>
      <c r="S101" s="35" t="e">
        <f>VLOOKUP(G101,#REF!,6,FALSE)</f>
        <v>#REF!</v>
      </c>
      <c r="T101" s="4" t="e">
        <f>VLOOKUP(G101,#REF!,4,FALSE)</f>
        <v>#REF!</v>
      </c>
      <c r="U101" s="36"/>
      <c r="V101" s="37"/>
      <c r="W101" s="37"/>
      <c r="Y101" s="37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</row>
    <row r="102" spans="2:44" s="4" customFormat="1" ht="13.8" x14ac:dyDescent="0.25">
      <c r="B102" s="2"/>
      <c r="C102" s="32"/>
      <c r="D102" s="32"/>
      <c r="E102" s="31"/>
      <c r="F102" s="32"/>
      <c r="G102" s="45"/>
      <c r="H102" s="32" t="e">
        <f t="shared" si="2"/>
        <v>#REF!</v>
      </c>
      <c r="I102" s="33"/>
      <c r="J102" s="34"/>
      <c r="R102" s="4" t="e">
        <f>VLOOKUP(G102,#REF!,3,FALSE)</f>
        <v>#REF!</v>
      </c>
      <c r="S102" s="35" t="e">
        <f>VLOOKUP(G102,#REF!,6,FALSE)</f>
        <v>#REF!</v>
      </c>
      <c r="T102" s="4" t="e">
        <f>VLOOKUP(G102,#REF!,4,FALSE)</f>
        <v>#REF!</v>
      </c>
      <c r="U102" s="36"/>
      <c r="V102" s="37"/>
      <c r="W102" s="37"/>
      <c r="Y102" s="37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</row>
    <row r="103" spans="2:44" s="4" customFormat="1" ht="13.8" x14ac:dyDescent="0.25">
      <c r="B103" s="2"/>
      <c r="C103" s="32"/>
      <c r="D103" s="32"/>
      <c r="E103" s="31"/>
      <c r="F103" s="32"/>
      <c r="G103" s="45"/>
      <c r="H103" s="32" t="e">
        <f t="shared" si="2"/>
        <v>#REF!</v>
      </c>
      <c r="I103" s="33"/>
      <c r="J103" s="34"/>
      <c r="R103" s="4" t="e">
        <f>VLOOKUP(G103,#REF!,3,FALSE)</f>
        <v>#REF!</v>
      </c>
      <c r="S103" s="35" t="e">
        <f>VLOOKUP(G103,#REF!,6,FALSE)</f>
        <v>#REF!</v>
      </c>
      <c r="T103" s="4" t="e">
        <f>VLOOKUP(G103,#REF!,4,FALSE)</f>
        <v>#REF!</v>
      </c>
      <c r="U103" s="36"/>
      <c r="V103" s="37"/>
      <c r="W103" s="37"/>
      <c r="Y103" s="37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</row>
    <row r="104" spans="2:44" s="4" customFormat="1" ht="13.8" x14ac:dyDescent="0.25">
      <c r="B104" s="2"/>
      <c r="C104" s="32"/>
      <c r="D104" s="32"/>
      <c r="E104" s="31"/>
      <c r="F104" s="32"/>
      <c r="G104" s="45"/>
      <c r="H104" s="32" t="e">
        <f t="shared" si="2"/>
        <v>#REF!</v>
      </c>
      <c r="I104" s="33"/>
      <c r="J104" s="34"/>
      <c r="R104" s="4" t="e">
        <f>VLOOKUP(G104,#REF!,3,FALSE)</f>
        <v>#REF!</v>
      </c>
      <c r="S104" s="35" t="e">
        <f>VLOOKUP(G104,#REF!,6,FALSE)</f>
        <v>#REF!</v>
      </c>
      <c r="T104" s="4" t="e">
        <f>VLOOKUP(G104,#REF!,4,FALSE)</f>
        <v>#REF!</v>
      </c>
      <c r="U104" s="36"/>
      <c r="V104" s="37"/>
      <c r="W104" s="37"/>
      <c r="Y104" s="37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</row>
    <row r="105" spans="2:44" s="4" customFormat="1" ht="13.8" x14ac:dyDescent="0.25">
      <c r="B105" s="2"/>
      <c r="C105" s="32"/>
      <c r="D105" s="32"/>
      <c r="E105" s="31"/>
      <c r="F105" s="32"/>
      <c r="G105" s="45"/>
      <c r="H105" s="32" t="e">
        <f t="shared" si="2"/>
        <v>#REF!</v>
      </c>
      <c r="I105" s="33"/>
      <c r="J105" s="34"/>
      <c r="R105" s="4" t="e">
        <f>VLOOKUP(G105,#REF!,3,FALSE)</f>
        <v>#REF!</v>
      </c>
      <c r="S105" s="35" t="e">
        <f>VLOOKUP(G105,#REF!,6,FALSE)</f>
        <v>#REF!</v>
      </c>
      <c r="T105" s="4" t="e">
        <f>VLOOKUP(G105,#REF!,4,FALSE)</f>
        <v>#REF!</v>
      </c>
      <c r="U105" s="36"/>
      <c r="V105" s="37"/>
      <c r="W105" s="37"/>
      <c r="Y105" s="37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</row>
    <row r="106" spans="2:44" s="4" customFormat="1" ht="13.8" x14ac:dyDescent="0.25">
      <c r="B106" s="2"/>
      <c r="C106" s="32"/>
      <c r="D106" s="32"/>
      <c r="E106" s="31"/>
      <c r="F106" s="32"/>
      <c r="G106" s="45"/>
      <c r="H106" s="32" t="e">
        <f t="shared" si="2"/>
        <v>#REF!</v>
      </c>
      <c r="I106" s="33"/>
      <c r="J106" s="34"/>
      <c r="R106" s="4" t="e">
        <f>VLOOKUP(G106,#REF!,3,FALSE)</f>
        <v>#REF!</v>
      </c>
      <c r="S106" s="35" t="e">
        <f>VLOOKUP(G106,#REF!,6,FALSE)</f>
        <v>#REF!</v>
      </c>
      <c r="T106" s="4" t="e">
        <f>VLOOKUP(G106,#REF!,4,FALSE)</f>
        <v>#REF!</v>
      </c>
      <c r="U106" s="36"/>
      <c r="V106" s="37"/>
      <c r="W106" s="37"/>
      <c r="Y106" s="37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</row>
    <row r="107" spans="2:44" s="4" customFormat="1" ht="13.8" x14ac:dyDescent="0.25">
      <c r="B107" s="2"/>
      <c r="C107" s="32"/>
      <c r="D107" s="32"/>
      <c r="E107" s="31"/>
      <c r="F107" s="32"/>
      <c r="G107" s="45"/>
      <c r="H107" s="32" t="e">
        <f t="shared" si="2"/>
        <v>#REF!</v>
      </c>
      <c r="I107" s="33"/>
      <c r="J107" s="34"/>
      <c r="R107" s="4" t="e">
        <f>VLOOKUP(G107,#REF!,3,FALSE)</f>
        <v>#REF!</v>
      </c>
      <c r="S107" s="35" t="e">
        <f>VLOOKUP(G107,#REF!,6,FALSE)</f>
        <v>#REF!</v>
      </c>
      <c r="T107" s="4" t="e">
        <f>VLOOKUP(G107,#REF!,4,FALSE)</f>
        <v>#REF!</v>
      </c>
      <c r="U107" s="36"/>
      <c r="V107" s="37"/>
      <c r="W107" s="37"/>
      <c r="Y107" s="37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</row>
    <row r="108" spans="2:44" s="4" customFormat="1" ht="13.8" x14ac:dyDescent="0.25">
      <c r="B108" s="2"/>
      <c r="C108" s="32"/>
      <c r="D108" s="32"/>
      <c r="E108" s="31"/>
      <c r="F108" s="32"/>
      <c r="G108" s="45"/>
      <c r="H108" s="32" t="e">
        <f t="shared" si="2"/>
        <v>#REF!</v>
      </c>
      <c r="I108" s="33"/>
      <c r="J108" s="34"/>
      <c r="R108" s="4" t="e">
        <f>VLOOKUP(G108,#REF!,3,FALSE)</f>
        <v>#REF!</v>
      </c>
      <c r="S108" s="35" t="e">
        <f>VLOOKUP(G108,#REF!,6,FALSE)</f>
        <v>#REF!</v>
      </c>
      <c r="T108" s="4" t="e">
        <f>VLOOKUP(G108,#REF!,4,FALSE)</f>
        <v>#REF!</v>
      </c>
      <c r="U108" s="36"/>
      <c r="V108" s="37"/>
      <c r="W108" s="37"/>
      <c r="Y108" s="37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</row>
    <row r="109" spans="2:44" s="4" customFormat="1" ht="13.8" x14ac:dyDescent="0.25">
      <c r="B109" s="2"/>
      <c r="C109" s="32"/>
      <c r="D109" s="32"/>
      <c r="E109" s="31"/>
      <c r="F109" s="32"/>
      <c r="G109" s="45"/>
      <c r="H109" s="32" t="e">
        <f t="shared" si="2"/>
        <v>#REF!</v>
      </c>
      <c r="I109" s="33"/>
      <c r="J109" s="34"/>
      <c r="R109" s="4" t="e">
        <f>VLOOKUP(G109,#REF!,3,FALSE)</f>
        <v>#REF!</v>
      </c>
      <c r="S109" s="35" t="e">
        <f>VLOOKUP(G109,#REF!,6,FALSE)</f>
        <v>#REF!</v>
      </c>
      <c r="T109" s="4" t="e">
        <f>VLOOKUP(G109,#REF!,4,FALSE)</f>
        <v>#REF!</v>
      </c>
      <c r="U109" s="36"/>
      <c r="V109" s="37"/>
      <c r="W109" s="37"/>
      <c r="Y109" s="37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</row>
    <row r="110" spans="2:44" s="4" customFormat="1" ht="13.8" x14ac:dyDescent="0.25">
      <c r="B110" s="2"/>
      <c r="C110" s="32"/>
      <c r="D110" s="32"/>
      <c r="E110" s="31"/>
      <c r="F110" s="32"/>
      <c r="G110" s="45"/>
      <c r="H110" s="32" t="e">
        <f t="shared" si="2"/>
        <v>#REF!</v>
      </c>
      <c r="I110" s="33"/>
      <c r="J110" s="34"/>
      <c r="R110" s="4" t="e">
        <f>VLOOKUP(G110,#REF!,3,FALSE)</f>
        <v>#REF!</v>
      </c>
      <c r="S110" s="35" t="e">
        <f>VLOOKUP(G110,#REF!,6,FALSE)</f>
        <v>#REF!</v>
      </c>
      <c r="T110" s="4" t="e">
        <f>VLOOKUP(G110,#REF!,4,FALSE)</f>
        <v>#REF!</v>
      </c>
      <c r="U110" s="36"/>
      <c r="V110" s="37"/>
      <c r="W110" s="37"/>
      <c r="Y110" s="37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</row>
    <row r="111" spans="2:44" s="4" customFormat="1" ht="13.8" x14ac:dyDescent="0.25">
      <c r="B111" s="2"/>
      <c r="C111" s="32"/>
      <c r="D111" s="32"/>
      <c r="E111" s="31"/>
      <c r="F111" s="32"/>
      <c r="G111" s="45"/>
      <c r="H111" s="32" t="e">
        <f t="shared" si="2"/>
        <v>#REF!</v>
      </c>
      <c r="I111" s="33"/>
      <c r="J111" s="34"/>
      <c r="R111" s="4" t="e">
        <f>VLOOKUP(G111,#REF!,3,FALSE)</f>
        <v>#REF!</v>
      </c>
      <c r="S111" s="35" t="e">
        <f>VLOOKUP(G111,#REF!,6,FALSE)</f>
        <v>#REF!</v>
      </c>
      <c r="T111" s="4" t="e">
        <f>VLOOKUP(G111,#REF!,4,FALSE)</f>
        <v>#REF!</v>
      </c>
      <c r="U111" s="36"/>
      <c r="V111" s="37"/>
      <c r="W111" s="37"/>
      <c r="Y111" s="37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</row>
    <row r="112" spans="2:44" s="4" customFormat="1" ht="13.8" x14ac:dyDescent="0.25">
      <c r="B112" s="2"/>
      <c r="C112" s="32"/>
      <c r="D112" s="32"/>
      <c r="E112" s="31"/>
      <c r="F112" s="32"/>
      <c r="G112" s="45"/>
      <c r="H112" s="32" t="e">
        <f t="shared" si="2"/>
        <v>#REF!</v>
      </c>
      <c r="I112" s="33"/>
      <c r="J112" s="34"/>
      <c r="R112" s="4" t="e">
        <f>VLOOKUP(G112,#REF!,3,FALSE)</f>
        <v>#REF!</v>
      </c>
      <c r="S112" s="35" t="e">
        <f>VLOOKUP(G112,#REF!,6,FALSE)</f>
        <v>#REF!</v>
      </c>
      <c r="T112" s="4" t="e">
        <f>VLOOKUP(G112,#REF!,4,FALSE)</f>
        <v>#REF!</v>
      </c>
      <c r="U112" s="36"/>
      <c r="V112" s="37"/>
      <c r="W112" s="37"/>
      <c r="Y112" s="37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</row>
    <row r="113" spans="2:44" s="4" customFormat="1" ht="13.8" x14ac:dyDescent="0.25">
      <c r="B113" s="2"/>
      <c r="C113" s="32"/>
      <c r="D113" s="32"/>
      <c r="E113" s="31"/>
      <c r="F113" s="32"/>
      <c r="G113" s="45"/>
      <c r="H113" s="32" t="e">
        <f t="shared" si="2"/>
        <v>#REF!</v>
      </c>
      <c r="I113" s="33"/>
      <c r="J113" s="34"/>
      <c r="R113" s="4" t="e">
        <f>VLOOKUP(G113,#REF!,3,FALSE)</f>
        <v>#REF!</v>
      </c>
      <c r="S113" s="35" t="e">
        <f>VLOOKUP(G113,#REF!,6,FALSE)</f>
        <v>#REF!</v>
      </c>
      <c r="T113" s="4" t="e">
        <f>VLOOKUP(G113,#REF!,4,FALSE)</f>
        <v>#REF!</v>
      </c>
      <c r="U113" s="36"/>
      <c r="V113" s="37"/>
      <c r="W113" s="37"/>
      <c r="Y113" s="37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</row>
    <row r="114" spans="2:44" s="4" customFormat="1" ht="13.8" x14ac:dyDescent="0.25">
      <c r="B114" s="2"/>
      <c r="C114" s="32"/>
      <c r="D114" s="32"/>
      <c r="E114" s="31"/>
      <c r="F114" s="32"/>
      <c r="G114" s="45"/>
      <c r="H114" s="32" t="e">
        <f t="shared" si="2"/>
        <v>#REF!</v>
      </c>
      <c r="I114" s="33"/>
      <c r="J114" s="34"/>
      <c r="R114" s="4" t="e">
        <f>VLOOKUP(G114,#REF!,3,FALSE)</f>
        <v>#REF!</v>
      </c>
      <c r="S114" s="35" t="e">
        <f>VLOOKUP(G114,#REF!,6,FALSE)</f>
        <v>#REF!</v>
      </c>
      <c r="T114" s="4" t="e">
        <f>VLOOKUP(G114,#REF!,4,FALSE)</f>
        <v>#REF!</v>
      </c>
      <c r="U114" s="36"/>
      <c r="V114" s="37"/>
      <c r="W114" s="37"/>
      <c r="Y114" s="37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</row>
    <row r="115" spans="2:44" s="4" customFormat="1" ht="13.8" x14ac:dyDescent="0.25">
      <c r="B115" s="2"/>
      <c r="C115" s="32"/>
      <c r="D115" s="32"/>
      <c r="E115" s="31"/>
      <c r="F115" s="32"/>
      <c r="G115" s="45"/>
      <c r="H115" s="32" t="e">
        <f t="shared" si="2"/>
        <v>#REF!</v>
      </c>
      <c r="I115" s="33"/>
      <c r="J115" s="34"/>
      <c r="R115" s="4" t="e">
        <f>VLOOKUP(G115,#REF!,3,FALSE)</f>
        <v>#REF!</v>
      </c>
      <c r="S115" s="35" t="e">
        <f>VLOOKUP(G115,#REF!,6,FALSE)</f>
        <v>#REF!</v>
      </c>
      <c r="T115" s="4" t="e">
        <f>VLOOKUP(G115,#REF!,4,FALSE)</f>
        <v>#REF!</v>
      </c>
      <c r="U115" s="36"/>
      <c r="V115" s="37"/>
      <c r="W115" s="37"/>
      <c r="Y115" s="37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</row>
    <row r="116" spans="2:44" s="4" customFormat="1" ht="13.8" x14ac:dyDescent="0.25">
      <c r="B116" s="2"/>
      <c r="C116" s="32"/>
      <c r="D116" s="32"/>
      <c r="E116" s="31"/>
      <c r="F116" s="32"/>
      <c r="G116" s="45"/>
      <c r="H116" s="32" t="e">
        <f t="shared" si="2"/>
        <v>#REF!</v>
      </c>
      <c r="I116" s="33"/>
      <c r="J116" s="34"/>
      <c r="R116" s="4" t="e">
        <f>VLOOKUP(G116,#REF!,3,FALSE)</f>
        <v>#REF!</v>
      </c>
      <c r="S116" s="35" t="e">
        <f>VLOOKUP(G116,#REF!,6,FALSE)</f>
        <v>#REF!</v>
      </c>
      <c r="T116" s="4" t="e">
        <f>VLOOKUP(G116,#REF!,4,FALSE)</f>
        <v>#REF!</v>
      </c>
      <c r="U116" s="36"/>
      <c r="V116" s="37"/>
      <c r="W116" s="37"/>
      <c r="Y116" s="37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</row>
    <row r="117" spans="2:44" s="4" customFormat="1" ht="13.8" x14ac:dyDescent="0.25">
      <c r="B117" s="2"/>
      <c r="C117" s="32"/>
      <c r="D117" s="32"/>
      <c r="E117" s="31"/>
      <c r="F117" s="32"/>
      <c r="G117" s="45"/>
      <c r="H117" s="32" t="e">
        <f t="shared" ref="H117:H142" si="3">R117</f>
        <v>#REF!</v>
      </c>
      <c r="I117" s="33"/>
      <c r="J117" s="34"/>
      <c r="R117" s="4" t="e">
        <f>VLOOKUP(G117,#REF!,3,FALSE)</f>
        <v>#REF!</v>
      </c>
      <c r="S117" s="35" t="e">
        <f>VLOOKUP(G117,#REF!,6,FALSE)</f>
        <v>#REF!</v>
      </c>
      <c r="T117" s="4" t="e">
        <f>VLOOKUP(G117,#REF!,4,FALSE)</f>
        <v>#REF!</v>
      </c>
      <c r="U117" s="36"/>
      <c r="V117" s="37"/>
      <c r="W117" s="37"/>
      <c r="Y117" s="37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</row>
    <row r="118" spans="2:44" s="4" customFormat="1" ht="13.8" x14ac:dyDescent="0.25">
      <c r="B118" s="2"/>
      <c r="C118" s="32"/>
      <c r="D118" s="32"/>
      <c r="E118" s="31"/>
      <c r="F118" s="32"/>
      <c r="G118" s="45"/>
      <c r="H118" s="32" t="e">
        <f t="shared" si="3"/>
        <v>#REF!</v>
      </c>
      <c r="I118" s="33"/>
      <c r="J118" s="34"/>
      <c r="R118" s="4" t="e">
        <f>VLOOKUP(G118,#REF!,3,FALSE)</f>
        <v>#REF!</v>
      </c>
      <c r="S118" s="35" t="e">
        <f>VLOOKUP(G118,#REF!,6,FALSE)</f>
        <v>#REF!</v>
      </c>
      <c r="T118" s="4" t="e">
        <f>VLOOKUP(G118,#REF!,4,FALSE)</f>
        <v>#REF!</v>
      </c>
      <c r="U118" s="36"/>
      <c r="V118" s="37"/>
      <c r="W118" s="37"/>
      <c r="Y118" s="37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</row>
    <row r="119" spans="2:44" s="4" customFormat="1" ht="13.8" x14ac:dyDescent="0.25">
      <c r="B119" s="2"/>
      <c r="C119" s="32"/>
      <c r="D119" s="32"/>
      <c r="E119" s="31"/>
      <c r="F119" s="32"/>
      <c r="G119" s="45"/>
      <c r="H119" s="32" t="e">
        <f t="shared" si="3"/>
        <v>#REF!</v>
      </c>
      <c r="I119" s="33"/>
      <c r="J119" s="34"/>
      <c r="R119" s="4" t="e">
        <f>VLOOKUP(G119,#REF!,3,FALSE)</f>
        <v>#REF!</v>
      </c>
      <c r="S119" s="35" t="e">
        <f>VLOOKUP(G119,#REF!,6,FALSE)</f>
        <v>#REF!</v>
      </c>
      <c r="T119" s="4" t="e">
        <f>VLOOKUP(G119,#REF!,4,FALSE)</f>
        <v>#REF!</v>
      </c>
      <c r="U119" s="36"/>
      <c r="V119" s="37"/>
      <c r="W119" s="37"/>
      <c r="Y119" s="37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</row>
    <row r="120" spans="2:44" s="4" customFormat="1" ht="13.8" x14ac:dyDescent="0.25">
      <c r="B120" s="2"/>
      <c r="C120" s="32"/>
      <c r="D120" s="32"/>
      <c r="E120" s="31"/>
      <c r="F120" s="32"/>
      <c r="G120" s="45"/>
      <c r="H120" s="32" t="e">
        <f t="shared" si="3"/>
        <v>#REF!</v>
      </c>
      <c r="I120" s="33"/>
      <c r="J120" s="34"/>
      <c r="R120" s="4" t="e">
        <f>VLOOKUP(G120,#REF!,3,FALSE)</f>
        <v>#REF!</v>
      </c>
      <c r="S120" s="35" t="e">
        <f>VLOOKUP(G120,#REF!,6,FALSE)</f>
        <v>#REF!</v>
      </c>
      <c r="T120" s="4" t="e">
        <f>VLOOKUP(G120,#REF!,4,FALSE)</f>
        <v>#REF!</v>
      </c>
      <c r="U120" s="36"/>
      <c r="V120" s="37"/>
      <c r="W120" s="37"/>
      <c r="Y120" s="37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</row>
    <row r="121" spans="2:44" s="4" customFormat="1" ht="13.8" x14ac:dyDescent="0.25">
      <c r="B121" s="2"/>
      <c r="C121" s="32"/>
      <c r="D121" s="32"/>
      <c r="E121" s="31"/>
      <c r="F121" s="32"/>
      <c r="G121" s="45"/>
      <c r="H121" s="32" t="e">
        <f t="shared" si="3"/>
        <v>#REF!</v>
      </c>
      <c r="I121" s="33"/>
      <c r="J121" s="34"/>
      <c r="R121" s="4" t="e">
        <f>VLOOKUP(G121,#REF!,3,FALSE)</f>
        <v>#REF!</v>
      </c>
      <c r="S121" s="35" t="e">
        <f>VLOOKUP(G121,#REF!,6,FALSE)</f>
        <v>#REF!</v>
      </c>
      <c r="T121" s="4" t="e">
        <f>VLOOKUP(G121,#REF!,4,FALSE)</f>
        <v>#REF!</v>
      </c>
      <c r="U121" s="36"/>
      <c r="V121" s="37"/>
      <c r="W121" s="37"/>
      <c r="Y121" s="37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</row>
    <row r="122" spans="2:44" s="4" customFormat="1" ht="13.8" x14ac:dyDescent="0.25">
      <c r="B122" s="2"/>
      <c r="C122" s="32"/>
      <c r="D122" s="32"/>
      <c r="E122" s="31"/>
      <c r="F122" s="32"/>
      <c r="G122" s="45"/>
      <c r="H122" s="32" t="e">
        <f t="shared" si="3"/>
        <v>#REF!</v>
      </c>
      <c r="I122" s="33"/>
      <c r="J122" s="34"/>
      <c r="R122" s="4" t="e">
        <f>VLOOKUP(G122,#REF!,3,FALSE)</f>
        <v>#REF!</v>
      </c>
      <c r="S122" s="35" t="e">
        <f>VLOOKUP(G122,#REF!,6,FALSE)</f>
        <v>#REF!</v>
      </c>
      <c r="T122" s="4" t="e">
        <f>VLOOKUP(G122,#REF!,4,FALSE)</f>
        <v>#REF!</v>
      </c>
      <c r="U122" s="36"/>
      <c r="V122" s="37"/>
      <c r="W122" s="37"/>
      <c r="Y122" s="37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</row>
    <row r="123" spans="2:44" s="4" customFormat="1" ht="13.8" x14ac:dyDescent="0.25">
      <c r="B123" s="2"/>
      <c r="C123" s="32"/>
      <c r="D123" s="32"/>
      <c r="E123" s="31"/>
      <c r="F123" s="32"/>
      <c r="G123" s="45"/>
      <c r="H123" s="32" t="e">
        <f t="shared" si="3"/>
        <v>#REF!</v>
      </c>
      <c r="I123" s="33"/>
      <c r="J123" s="34"/>
      <c r="R123" s="4" t="e">
        <f>VLOOKUP(G123,#REF!,3,FALSE)</f>
        <v>#REF!</v>
      </c>
      <c r="S123" s="35" t="e">
        <f>VLOOKUP(G123,#REF!,6,FALSE)</f>
        <v>#REF!</v>
      </c>
      <c r="T123" s="4" t="e">
        <f>VLOOKUP(G123,#REF!,4,FALSE)</f>
        <v>#REF!</v>
      </c>
      <c r="U123" s="36"/>
      <c r="V123" s="37"/>
      <c r="W123" s="37"/>
      <c r="Y123" s="37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</row>
    <row r="124" spans="2:44" s="4" customFormat="1" ht="13.8" x14ac:dyDescent="0.25">
      <c r="B124" s="2"/>
      <c r="C124" s="32"/>
      <c r="D124" s="32"/>
      <c r="E124" s="31"/>
      <c r="F124" s="32"/>
      <c r="G124" s="45"/>
      <c r="H124" s="32" t="e">
        <f t="shared" si="3"/>
        <v>#REF!</v>
      </c>
      <c r="I124" s="33"/>
      <c r="J124" s="34"/>
      <c r="R124" s="4" t="e">
        <f>VLOOKUP(G124,#REF!,3,FALSE)</f>
        <v>#REF!</v>
      </c>
      <c r="S124" s="35" t="e">
        <f>VLOOKUP(G124,#REF!,6,FALSE)</f>
        <v>#REF!</v>
      </c>
      <c r="T124" s="4" t="e">
        <f>VLOOKUP(G124,#REF!,4,FALSE)</f>
        <v>#REF!</v>
      </c>
      <c r="U124" s="36"/>
      <c r="V124" s="37"/>
      <c r="W124" s="37"/>
      <c r="Y124" s="37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</row>
    <row r="125" spans="2:44" s="4" customFormat="1" ht="13.8" x14ac:dyDescent="0.25">
      <c r="B125" s="2"/>
      <c r="C125" s="32"/>
      <c r="D125" s="32"/>
      <c r="E125" s="31"/>
      <c r="F125" s="32"/>
      <c r="G125" s="45"/>
      <c r="H125" s="32" t="e">
        <f t="shared" si="3"/>
        <v>#REF!</v>
      </c>
      <c r="I125" s="33"/>
      <c r="J125" s="34"/>
      <c r="R125" s="4" t="e">
        <f>VLOOKUP(G125,#REF!,3,FALSE)</f>
        <v>#REF!</v>
      </c>
      <c r="S125" s="35" t="e">
        <f>VLOOKUP(G125,#REF!,6,FALSE)</f>
        <v>#REF!</v>
      </c>
      <c r="T125" s="4" t="e">
        <f>VLOOKUP(G125,#REF!,4,FALSE)</f>
        <v>#REF!</v>
      </c>
      <c r="U125" s="36"/>
      <c r="V125" s="37"/>
      <c r="W125" s="37"/>
      <c r="Y125" s="37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</row>
    <row r="126" spans="2:44" s="4" customFormat="1" ht="13.8" x14ac:dyDescent="0.25">
      <c r="B126" s="2"/>
      <c r="C126" s="32"/>
      <c r="D126" s="32"/>
      <c r="E126" s="31"/>
      <c r="F126" s="32"/>
      <c r="G126" s="45"/>
      <c r="H126" s="32" t="e">
        <f t="shared" si="3"/>
        <v>#REF!</v>
      </c>
      <c r="I126" s="33"/>
      <c r="J126" s="34"/>
      <c r="R126" s="4" t="e">
        <f>VLOOKUP(G126,#REF!,3,FALSE)</f>
        <v>#REF!</v>
      </c>
      <c r="S126" s="35" t="e">
        <f>VLOOKUP(G126,#REF!,6,FALSE)</f>
        <v>#REF!</v>
      </c>
      <c r="T126" s="4" t="e">
        <f>VLOOKUP(G126,#REF!,4,FALSE)</f>
        <v>#REF!</v>
      </c>
      <c r="U126" s="36"/>
      <c r="V126" s="37"/>
      <c r="W126" s="37"/>
      <c r="Y126" s="37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</row>
    <row r="127" spans="2:44" s="4" customFormat="1" ht="13.8" x14ac:dyDescent="0.25">
      <c r="B127" s="2"/>
      <c r="C127" s="32"/>
      <c r="D127" s="32"/>
      <c r="E127" s="31"/>
      <c r="F127" s="32"/>
      <c r="G127" s="45"/>
      <c r="H127" s="32" t="e">
        <f t="shared" si="3"/>
        <v>#REF!</v>
      </c>
      <c r="I127" s="33"/>
      <c r="J127" s="34"/>
      <c r="R127" s="4" t="e">
        <f>VLOOKUP(G127,#REF!,3,FALSE)</f>
        <v>#REF!</v>
      </c>
      <c r="S127" s="35" t="e">
        <f>VLOOKUP(G127,#REF!,6,FALSE)</f>
        <v>#REF!</v>
      </c>
      <c r="T127" s="4" t="e">
        <f>VLOOKUP(G127,#REF!,4,FALSE)</f>
        <v>#REF!</v>
      </c>
      <c r="U127" s="36"/>
      <c r="V127" s="37"/>
      <c r="W127" s="37"/>
      <c r="Y127" s="37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</row>
    <row r="128" spans="2:44" s="4" customFormat="1" ht="13.8" x14ac:dyDescent="0.25">
      <c r="B128" s="2"/>
      <c r="C128" s="32"/>
      <c r="D128" s="32"/>
      <c r="E128" s="31"/>
      <c r="F128" s="32"/>
      <c r="G128" s="45"/>
      <c r="H128" s="32" t="e">
        <f t="shared" si="3"/>
        <v>#REF!</v>
      </c>
      <c r="I128" s="33"/>
      <c r="J128" s="34"/>
      <c r="R128" s="4" t="e">
        <f>VLOOKUP(G128,#REF!,3,FALSE)</f>
        <v>#REF!</v>
      </c>
      <c r="S128" s="35" t="e">
        <f>VLOOKUP(G128,#REF!,6,FALSE)</f>
        <v>#REF!</v>
      </c>
      <c r="T128" s="4" t="e">
        <f>VLOOKUP(G128,#REF!,4,FALSE)</f>
        <v>#REF!</v>
      </c>
      <c r="U128" s="36"/>
      <c r="V128" s="37"/>
      <c r="W128" s="37"/>
      <c r="Y128" s="37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</row>
    <row r="129" spans="2:44" s="4" customFormat="1" ht="13.8" x14ac:dyDescent="0.25">
      <c r="B129" s="2"/>
      <c r="C129" s="32"/>
      <c r="D129" s="32"/>
      <c r="E129" s="31"/>
      <c r="F129" s="32"/>
      <c r="G129" s="45"/>
      <c r="H129" s="32" t="e">
        <f t="shared" si="3"/>
        <v>#REF!</v>
      </c>
      <c r="I129" s="33"/>
      <c r="J129" s="34"/>
      <c r="R129" s="4" t="e">
        <f>VLOOKUP(G129,#REF!,3,FALSE)</f>
        <v>#REF!</v>
      </c>
      <c r="S129" s="35" t="e">
        <f>VLOOKUP(G129,#REF!,6,FALSE)</f>
        <v>#REF!</v>
      </c>
      <c r="T129" s="4" t="e">
        <f>VLOOKUP(G129,#REF!,4,FALSE)</f>
        <v>#REF!</v>
      </c>
      <c r="U129" s="36"/>
      <c r="V129" s="37"/>
      <c r="W129" s="37"/>
      <c r="Y129" s="37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</row>
    <row r="130" spans="2:44" s="4" customFormat="1" ht="13.8" x14ac:dyDescent="0.25">
      <c r="B130" s="2"/>
      <c r="C130" s="32"/>
      <c r="D130" s="32"/>
      <c r="E130" s="31"/>
      <c r="F130" s="32"/>
      <c r="G130" s="45"/>
      <c r="H130" s="32" t="e">
        <f t="shared" si="3"/>
        <v>#REF!</v>
      </c>
      <c r="I130" s="33"/>
      <c r="J130" s="34"/>
      <c r="R130" s="4" t="e">
        <f>VLOOKUP(G130,#REF!,3,FALSE)</f>
        <v>#REF!</v>
      </c>
      <c r="S130" s="35" t="e">
        <f>VLOOKUP(G130,#REF!,6,FALSE)</f>
        <v>#REF!</v>
      </c>
      <c r="T130" s="4" t="e">
        <f>VLOOKUP(G130,#REF!,4,FALSE)</f>
        <v>#REF!</v>
      </c>
      <c r="U130" s="36"/>
      <c r="V130" s="37"/>
      <c r="W130" s="37"/>
      <c r="Y130" s="37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</row>
    <row r="131" spans="2:44" s="4" customFormat="1" ht="13.8" x14ac:dyDescent="0.25">
      <c r="B131" s="2"/>
      <c r="C131" s="32"/>
      <c r="D131" s="32"/>
      <c r="E131" s="31"/>
      <c r="F131" s="32"/>
      <c r="G131" s="45"/>
      <c r="H131" s="32" t="e">
        <f t="shared" si="3"/>
        <v>#REF!</v>
      </c>
      <c r="I131" s="33"/>
      <c r="J131" s="34"/>
      <c r="R131" s="4" t="e">
        <f>VLOOKUP(G131,#REF!,3,FALSE)</f>
        <v>#REF!</v>
      </c>
      <c r="S131" s="35" t="e">
        <f>VLOOKUP(G131,#REF!,6,FALSE)</f>
        <v>#REF!</v>
      </c>
      <c r="T131" s="4" t="e">
        <f>VLOOKUP(G131,#REF!,4,FALSE)</f>
        <v>#REF!</v>
      </c>
      <c r="U131" s="36"/>
      <c r="V131" s="37"/>
      <c r="W131" s="37"/>
      <c r="Y131" s="37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</row>
    <row r="132" spans="2:44" s="4" customFormat="1" ht="13.8" x14ac:dyDescent="0.25">
      <c r="B132" s="2"/>
      <c r="C132" s="32"/>
      <c r="D132" s="32"/>
      <c r="E132" s="31"/>
      <c r="F132" s="32"/>
      <c r="G132" s="45"/>
      <c r="H132" s="32" t="e">
        <f t="shared" si="3"/>
        <v>#REF!</v>
      </c>
      <c r="I132" s="33"/>
      <c r="J132" s="34"/>
      <c r="R132" s="4" t="e">
        <f>VLOOKUP(G132,#REF!,3,FALSE)</f>
        <v>#REF!</v>
      </c>
      <c r="S132" s="35" t="e">
        <f>VLOOKUP(G132,#REF!,6,FALSE)</f>
        <v>#REF!</v>
      </c>
      <c r="T132" s="4" t="e">
        <f>VLOOKUP(G132,#REF!,4,FALSE)</f>
        <v>#REF!</v>
      </c>
      <c r="U132" s="36"/>
      <c r="V132" s="37"/>
      <c r="W132" s="37"/>
      <c r="Y132" s="37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</row>
    <row r="133" spans="2:44" s="4" customFormat="1" ht="13.8" x14ac:dyDescent="0.25">
      <c r="B133" s="2"/>
      <c r="C133" s="32"/>
      <c r="D133" s="32"/>
      <c r="E133" s="31"/>
      <c r="F133" s="32"/>
      <c r="G133" s="45"/>
      <c r="H133" s="32" t="e">
        <f t="shared" si="3"/>
        <v>#REF!</v>
      </c>
      <c r="I133" s="33"/>
      <c r="J133" s="34"/>
      <c r="R133" s="4" t="e">
        <f>VLOOKUP(G133,#REF!,3,FALSE)</f>
        <v>#REF!</v>
      </c>
      <c r="S133" s="35" t="e">
        <f>VLOOKUP(G133,#REF!,6,FALSE)</f>
        <v>#REF!</v>
      </c>
      <c r="T133" s="4" t="e">
        <f>VLOOKUP(G133,#REF!,4,FALSE)</f>
        <v>#REF!</v>
      </c>
      <c r="U133" s="36"/>
      <c r="V133" s="37"/>
      <c r="W133" s="37"/>
      <c r="Y133" s="37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</row>
    <row r="134" spans="2:44" s="4" customFormat="1" ht="13.8" x14ac:dyDescent="0.25">
      <c r="B134" s="2"/>
      <c r="C134" s="32"/>
      <c r="D134" s="32"/>
      <c r="E134" s="31"/>
      <c r="F134" s="32"/>
      <c r="G134" s="45"/>
      <c r="H134" s="32" t="e">
        <f t="shared" si="3"/>
        <v>#REF!</v>
      </c>
      <c r="I134" s="33"/>
      <c r="J134" s="34"/>
      <c r="R134" s="4" t="e">
        <f>VLOOKUP(G134,#REF!,3,FALSE)</f>
        <v>#REF!</v>
      </c>
      <c r="S134" s="35" t="e">
        <f>VLOOKUP(G134,#REF!,6,FALSE)</f>
        <v>#REF!</v>
      </c>
      <c r="T134" s="4" t="e">
        <f>VLOOKUP(G134,#REF!,4,FALSE)</f>
        <v>#REF!</v>
      </c>
      <c r="U134" s="36"/>
      <c r="V134" s="37"/>
      <c r="W134" s="37"/>
      <c r="Y134" s="37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</row>
    <row r="135" spans="2:44" s="4" customFormat="1" ht="13.8" x14ac:dyDescent="0.25">
      <c r="B135" s="2"/>
      <c r="C135" s="32"/>
      <c r="D135" s="32"/>
      <c r="E135" s="31"/>
      <c r="F135" s="32"/>
      <c r="G135" s="45"/>
      <c r="H135" s="32" t="e">
        <f t="shared" si="3"/>
        <v>#REF!</v>
      </c>
      <c r="I135" s="33"/>
      <c r="J135" s="34"/>
      <c r="R135" s="4" t="e">
        <f>VLOOKUP(G135,#REF!,3,FALSE)</f>
        <v>#REF!</v>
      </c>
      <c r="S135" s="35" t="e">
        <f>VLOOKUP(G135,#REF!,6,FALSE)</f>
        <v>#REF!</v>
      </c>
      <c r="T135" s="4" t="e">
        <f>VLOOKUP(G135,#REF!,4,FALSE)</f>
        <v>#REF!</v>
      </c>
      <c r="U135" s="36"/>
      <c r="V135" s="37"/>
      <c r="W135" s="37"/>
      <c r="Y135" s="37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</row>
    <row r="136" spans="2:44" s="4" customFormat="1" ht="13.8" x14ac:dyDescent="0.25">
      <c r="B136" s="2"/>
      <c r="C136" s="32"/>
      <c r="D136" s="32"/>
      <c r="E136" s="31"/>
      <c r="F136" s="32"/>
      <c r="G136" s="45"/>
      <c r="H136" s="32" t="e">
        <f t="shared" si="3"/>
        <v>#REF!</v>
      </c>
      <c r="I136" s="33"/>
      <c r="J136" s="34"/>
      <c r="R136" s="4" t="e">
        <f>VLOOKUP(G136,#REF!,3,FALSE)</f>
        <v>#REF!</v>
      </c>
      <c r="S136" s="35" t="e">
        <f>VLOOKUP(G136,#REF!,6,FALSE)</f>
        <v>#REF!</v>
      </c>
      <c r="T136" s="4" t="e">
        <f>VLOOKUP(G136,#REF!,4,FALSE)</f>
        <v>#REF!</v>
      </c>
      <c r="U136" s="36"/>
      <c r="V136" s="37"/>
      <c r="W136" s="37"/>
      <c r="Y136" s="37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</row>
    <row r="137" spans="2:44" s="4" customFormat="1" ht="13.8" x14ac:dyDescent="0.25">
      <c r="B137" s="2"/>
      <c r="C137" s="32"/>
      <c r="D137" s="32"/>
      <c r="E137" s="31"/>
      <c r="F137" s="32"/>
      <c r="G137" s="45"/>
      <c r="H137" s="32" t="e">
        <f t="shared" si="3"/>
        <v>#REF!</v>
      </c>
      <c r="I137" s="33"/>
      <c r="J137" s="34"/>
      <c r="R137" s="4" t="e">
        <f>VLOOKUP(G137,#REF!,3,FALSE)</f>
        <v>#REF!</v>
      </c>
      <c r="S137" s="35" t="e">
        <f>VLOOKUP(G137,#REF!,6,FALSE)</f>
        <v>#REF!</v>
      </c>
      <c r="T137" s="4" t="e">
        <f>VLOOKUP(G137,#REF!,4,FALSE)</f>
        <v>#REF!</v>
      </c>
      <c r="U137" s="36"/>
      <c r="V137" s="37"/>
      <c r="W137" s="37"/>
      <c r="Y137" s="37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</row>
    <row r="138" spans="2:44" s="4" customFormat="1" ht="13.8" x14ac:dyDescent="0.25">
      <c r="B138" s="2"/>
      <c r="C138" s="32"/>
      <c r="D138" s="32"/>
      <c r="E138" s="31"/>
      <c r="F138" s="32"/>
      <c r="G138" s="45"/>
      <c r="H138" s="32" t="e">
        <f t="shared" si="3"/>
        <v>#REF!</v>
      </c>
      <c r="I138" s="33"/>
      <c r="J138" s="34"/>
      <c r="R138" s="4" t="e">
        <f>VLOOKUP(G138,#REF!,3,FALSE)</f>
        <v>#REF!</v>
      </c>
      <c r="S138" s="35" t="e">
        <f>VLOOKUP(G138,#REF!,6,FALSE)</f>
        <v>#REF!</v>
      </c>
      <c r="T138" s="4" t="e">
        <f>VLOOKUP(G138,#REF!,4,FALSE)</f>
        <v>#REF!</v>
      </c>
      <c r="U138" s="36"/>
      <c r="V138" s="37"/>
      <c r="W138" s="37"/>
      <c r="Y138" s="37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</row>
    <row r="139" spans="2:44" s="4" customFormat="1" ht="13.8" x14ac:dyDescent="0.25">
      <c r="B139" s="2"/>
      <c r="C139" s="32"/>
      <c r="D139" s="32"/>
      <c r="E139" s="31"/>
      <c r="F139" s="32"/>
      <c r="G139" s="45"/>
      <c r="H139" s="32" t="e">
        <f t="shared" si="3"/>
        <v>#REF!</v>
      </c>
      <c r="I139" s="33"/>
      <c r="J139" s="34"/>
      <c r="R139" s="4" t="e">
        <f>VLOOKUP(G139,#REF!,3,FALSE)</f>
        <v>#REF!</v>
      </c>
      <c r="S139" s="35" t="e">
        <f>VLOOKUP(G139,#REF!,6,FALSE)</f>
        <v>#REF!</v>
      </c>
      <c r="T139" s="4" t="e">
        <f>VLOOKUP(G139,#REF!,4,FALSE)</f>
        <v>#REF!</v>
      </c>
      <c r="U139" s="36"/>
      <c r="V139" s="37"/>
      <c r="W139" s="37"/>
      <c r="Y139" s="37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</row>
    <row r="140" spans="2:44" s="4" customFormat="1" ht="13.8" x14ac:dyDescent="0.25">
      <c r="B140" s="2"/>
      <c r="C140" s="32"/>
      <c r="D140" s="32"/>
      <c r="E140" s="31"/>
      <c r="F140" s="32"/>
      <c r="G140" s="45"/>
      <c r="H140" s="32" t="e">
        <f t="shared" si="3"/>
        <v>#REF!</v>
      </c>
      <c r="I140" s="33"/>
      <c r="J140" s="34"/>
      <c r="R140" s="4" t="e">
        <f>VLOOKUP(G140,#REF!,3,FALSE)</f>
        <v>#REF!</v>
      </c>
      <c r="S140" s="35" t="e">
        <f>VLOOKUP(G140,#REF!,6,FALSE)</f>
        <v>#REF!</v>
      </c>
      <c r="T140" s="4" t="e">
        <f>VLOOKUP(G140,#REF!,4,FALSE)</f>
        <v>#REF!</v>
      </c>
      <c r="U140" s="36"/>
      <c r="V140" s="37"/>
      <c r="W140" s="37"/>
      <c r="Y140" s="37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</row>
    <row r="141" spans="2:44" s="4" customFormat="1" ht="13.8" x14ac:dyDescent="0.25">
      <c r="B141" s="2"/>
      <c r="C141" s="32"/>
      <c r="D141" s="32"/>
      <c r="E141" s="31"/>
      <c r="F141" s="32"/>
      <c r="G141" s="45"/>
      <c r="H141" s="32" t="e">
        <f t="shared" si="3"/>
        <v>#REF!</v>
      </c>
      <c r="I141" s="33"/>
      <c r="J141" s="34"/>
      <c r="R141" s="4" t="e">
        <f>VLOOKUP(G141,#REF!,3,FALSE)</f>
        <v>#REF!</v>
      </c>
      <c r="S141" s="35" t="e">
        <f>VLOOKUP(G141,#REF!,6,FALSE)</f>
        <v>#REF!</v>
      </c>
      <c r="T141" s="4" t="e">
        <f>VLOOKUP(G141,#REF!,4,FALSE)</f>
        <v>#REF!</v>
      </c>
      <c r="U141" s="36"/>
      <c r="V141" s="37"/>
      <c r="W141" s="37"/>
      <c r="Y141" s="37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</row>
    <row r="142" spans="2:44" s="4" customFormat="1" ht="13.8" x14ac:dyDescent="0.25">
      <c r="B142" s="2"/>
      <c r="C142" s="32"/>
      <c r="D142" s="32"/>
      <c r="E142" s="31"/>
      <c r="F142" s="32"/>
      <c r="G142" s="45"/>
      <c r="H142" s="32" t="e">
        <f t="shared" si="3"/>
        <v>#REF!</v>
      </c>
      <c r="I142" s="33"/>
      <c r="J142" s="34"/>
      <c r="R142" s="4" t="e">
        <f>VLOOKUP(G142,#REF!,3,FALSE)</f>
        <v>#REF!</v>
      </c>
      <c r="S142" s="35" t="e">
        <f>VLOOKUP(G142,#REF!,6,FALSE)</f>
        <v>#REF!</v>
      </c>
      <c r="T142" s="4" t="e">
        <f>VLOOKUP(G142,#REF!,4,FALSE)</f>
        <v>#REF!</v>
      </c>
      <c r="U142" s="36"/>
      <c r="V142" s="37"/>
      <c r="W142" s="37"/>
      <c r="Y142" s="37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</row>
    <row r="143" spans="2:44" s="4" customFormat="1" ht="13.8" x14ac:dyDescent="0.25">
      <c r="B143" s="2"/>
      <c r="C143" s="32"/>
      <c r="D143" s="32"/>
      <c r="E143" s="31"/>
      <c r="F143" s="32"/>
      <c r="G143" s="45"/>
      <c r="H143" s="32" t="e">
        <f t="shared" ref="H143:H158" si="4">R143</f>
        <v>#REF!</v>
      </c>
      <c r="I143" s="33"/>
      <c r="J143" s="34"/>
      <c r="R143" s="4" t="e">
        <f>VLOOKUP(G143,#REF!,3,FALSE)</f>
        <v>#REF!</v>
      </c>
      <c r="S143" s="35" t="e">
        <f>VLOOKUP(G143,#REF!,6,FALSE)</f>
        <v>#REF!</v>
      </c>
      <c r="T143" s="4" t="e">
        <f>VLOOKUP(G143,#REF!,4,FALSE)</f>
        <v>#REF!</v>
      </c>
      <c r="U143" s="36"/>
      <c r="V143" s="37"/>
      <c r="W143" s="37"/>
      <c r="Y143" s="37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</row>
    <row r="144" spans="2:44" s="4" customFormat="1" ht="13.8" x14ac:dyDescent="0.25">
      <c r="B144" s="2"/>
      <c r="C144" s="32"/>
      <c r="D144" s="32"/>
      <c r="E144" s="31"/>
      <c r="F144" s="32"/>
      <c r="G144" s="45"/>
      <c r="H144" s="32" t="e">
        <f t="shared" si="4"/>
        <v>#REF!</v>
      </c>
      <c r="I144" s="33"/>
      <c r="J144" s="34"/>
      <c r="R144" s="4" t="e">
        <f>VLOOKUP(G144,#REF!,3,FALSE)</f>
        <v>#REF!</v>
      </c>
      <c r="S144" s="35" t="e">
        <f>VLOOKUP(G144,#REF!,6,FALSE)</f>
        <v>#REF!</v>
      </c>
      <c r="T144" s="4" t="e">
        <f>VLOOKUP(G144,#REF!,4,FALSE)</f>
        <v>#REF!</v>
      </c>
      <c r="U144" s="36"/>
      <c r="V144" s="37"/>
      <c r="W144" s="37"/>
      <c r="Y144" s="37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</row>
    <row r="145" spans="2:44" s="4" customFormat="1" ht="13.8" x14ac:dyDescent="0.25">
      <c r="B145" s="2"/>
      <c r="C145" s="32"/>
      <c r="D145" s="32"/>
      <c r="E145" s="31"/>
      <c r="F145" s="32"/>
      <c r="G145" s="45"/>
      <c r="H145" s="32" t="e">
        <f t="shared" si="4"/>
        <v>#REF!</v>
      </c>
      <c r="I145" s="33"/>
      <c r="J145" s="34"/>
      <c r="R145" s="4" t="e">
        <f>VLOOKUP(G145,#REF!,3,FALSE)</f>
        <v>#REF!</v>
      </c>
      <c r="S145" s="35" t="e">
        <f>VLOOKUP(G145,#REF!,6,FALSE)</f>
        <v>#REF!</v>
      </c>
      <c r="T145" s="4" t="e">
        <f>VLOOKUP(G145,#REF!,4,FALSE)</f>
        <v>#REF!</v>
      </c>
      <c r="U145" s="36"/>
      <c r="V145" s="37"/>
      <c r="W145" s="37"/>
      <c r="Y145" s="37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</row>
    <row r="146" spans="2:44" s="4" customFormat="1" ht="13.8" x14ac:dyDescent="0.25">
      <c r="B146" s="2"/>
      <c r="C146" s="32"/>
      <c r="D146" s="32"/>
      <c r="E146" s="31"/>
      <c r="F146" s="32"/>
      <c r="G146" s="45"/>
      <c r="H146" s="32" t="e">
        <f t="shared" si="4"/>
        <v>#REF!</v>
      </c>
      <c r="I146" s="33"/>
      <c r="J146" s="34"/>
      <c r="R146" s="4" t="e">
        <f>VLOOKUP(G146,#REF!,3,FALSE)</f>
        <v>#REF!</v>
      </c>
      <c r="S146" s="35" t="e">
        <f>VLOOKUP(G146,#REF!,6,FALSE)</f>
        <v>#REF!</v>
      </c>
      <c r="T146" s="4" t="e">
        <f>VLOOKUP(G146,#REF!,4,FALSE)</f>
        <v>#REF!</v>
      </c>
      <c r="U146" s="36"/>
      <c r="V146" s="37"/>
      <c r="W146" s="37"/>
      <c r="Y146" s="37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</row>
    <row r="147" spans="2:44" s="4" customFormat="1" ht="13.8" x14ac:dyDescent="0.25">
      <c r="B147" s="2"/>
      <c r="C147" s="32"/>
      <c r="D147" s="32"/>
      <c r="E147" s="31"/>
      <c r="F147" s="32"/>
      <c r="G147" s="45"/>
      <c r="H147" s="32" t="e">
        <f t="shared" si="4"/>
        <v>#REF!</v>
      </c>
      <c r="I147" s="33"/>
      <c r="J147" s="34"/>
      <c r="R147" s="4" t="e">
        <f>VLOOKUP(G147,#REF!,3,FALSE)</f>
        <v>#REF!</v>
      </c>
      <c r="S147" s="35" t="e">
        <f>VLOOKUP(G147,#REF!,6,FALSE)</f>
        <v>#REF!</v>
      </c>
      <c r="T147" s="4" t="e">
        <f>VLOOKUP(G147,#REF!,4,FALSE)</f>
        <v>#REF!</v>
      </c>
      <c r="U147" s="36"/>
      <c r="V147" s="37"/>
      <c r="W147" s="37"/>
      <c r="Y147" s="37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</row>
    <row r="148" spans="2:44" s="4" customFormat="1" ht="13.8" x14ac:dyDescent="0.25">
      <c r="B148" s="2"/>
      <c r="C148" s="32"/>
      <c r="D148" s="32"/>
      <c r="E148" s="31"/>
      <c r="F148" s="32"/>
      <c r="G148" s="45"/>
      <c r="H148" s="32" t="e">
        <f t="shared" si="4"/>
        <v>#REF!</v>
      </c>
      <c r="I148" s="33"/>
      <c r="J148" s="34"/>
      <c r="R148" s="4" t="e">
        <f>VLOOKUP(G148,#REF!,3,FALSE)</f>
        <v>#REF!</v>
      </c>
      <c r="S148" s="35" t="e">
        <f>VLOOKUP(G148,#REF!,6,FALSE)</f>
        <v>#REF!</v>
      </c>
      <c r="T148" s="4" t="e">
        <f>VLOOKUP(G148,#REF!,4,FALSE)</f>
        <v>#REF!</v>
      </c>
      <c r="U148" s="36"/>
      <c r="V148" s="37"/>
      <c r="W148" s="37"/>
      <c r="Y148" s="37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</row>
    <row r="149" spans="2:44" s="4" customFormat="1" ht="13.8" x14ac:dyDescent="0.25">
      <c r="B149" s="2"/>
      <c r="C149" s="32"/>
      <c r="D149" s="32"/>
      <c r="E149" s="31"/>
      <c r="F149" s="32"/>
      <c r="G149" s="45"/>
      <c r="H149" s="32" t="e">
        <f t="shared" si="4"/>
        <v>#REF!</v>
      </c>
      <c r="I149" s="33"/>
      <c r="J149" s="34"/>
      <c r="R149" s="4" t="e">
        <f>VLOOKUP(G149,#REF!,3,FALSE)</f>
        <v>#REF!</v>
      </c>
      <c r="S149" s="35" t="e">
        <f>VLOOKUP(G149,#REF!,6,FALSE)</f>
        <v>#REF!</v>
      </c>
      <c r="T149" s="4" t="e">
        <f>VLOOKUP(G149,#REF!,4,FALSE)</f>
        <v>#REF!</v>
      </c>
      <c r="U149" s="36"/>
      <c r="V149" s="37"/>
      <c r="W149" s="37"/>
      <c r="Y149" s="37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</row>
    <row r="150" spans="2:44" s="4" customFormat="1" ht="13.8" x14ac:dyDescent="0.25">
      <c r="B150" s="2"/>
      <c r="C150" s="32"/>
      <c r="D150" s="32"/>
      <c r="E150" s="31"/>
      <c r="F150" s="32"/>
      <c r="G150" s="45"/>
      <c r="H150" s="32" t="e">
        <f t="shared" si="4"/>
        <v>#REF!</v>
      </c>
      <c r="I150" s="33"/>
      <c r="J150" s="34"/>
      <c r="R150" s="4" t="e">
        <f>VLOOKUP(G150,#REF!,3,FALSE)</f>
        <v>#REF!</v>
      </c>
      <c r="S150" s="35" t="e">
        <f>VLOOKUP(G150,#REF!,6,FALSE)</f>
        <v>#REF!</v>
      </c>
      <c r="T150" s="4" t="e">
        <f>VLOOKUP(G150,#REF!,4,FALSE)</f>
        <v>#REF!</v>
      </c>
      <c r="U150" s="36"/>
      <c r="V150" s="37"/>
      <c r="W150" s="37"/>
      <c r="Y150" s="37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</row>
    <row r="151" spans="2:44" s="4" customFormat="1" ht="13.8" x14ac:dyDescent="0.25">
      <c r="B151" s="2"/>
      <c r="C151" s="32"/>
      <c r="D151" s="32"/>
      <c r="E151" s="31"/>
      <c r="F151" s="32"/>
      <c r="G151" s="45"/>
      <c r="H151" s="32" t="e">
        <f t="shared" si="4"/>
        <v>#REF!</v>
      </c>
      <c r="I151" s="33"/>
      <c r="J151" s="34"/>
      <c r="R151" s="4" t="e">
        <f>VLOOKUP(G151,#REF!,3,FALSE)</f>
        <v>#REF!</v>
      </c>
      <c r="S151" s="35" t="e">
        <f>VLOOKUP(G151,#REF!,6,FALSE)</f>
        <v>#REF!</v>
      </c>
      <c r="T151" s="4" t="e">
        <f>VLOOKUP(G151,#REF!,4,FALSE)</f>
        <v>#REF!</v>
      </c>
      <c r="U151" s="36"/>
      <c r="V151" s="37"/>
      <c r="W151" s="37"/>
      <c r="Y151" s="37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</row>
    <row r="152" spans="2:44" s="4" customFormat="1" ht="13.8" x14ac:dyDescent="0.25">
      <c r="B152" s="2"/>
      <c r="C152" s="32"/>
      <c r="D152" s="32"/>
      <c r="E152" s="31"/>
      <c r="F152" s="32"/>
      <c r="G152" s="45"/>
      <c r="H152" s="32" t="e">
        <f t="shared" si="4"/>
        <v>#REF!</v>
      </c>
      <c r="I152" s="33"/>
      <c r="J152" s="34"/>
      <c r="R152" s="4" t="e">
        <f>VLOOKUP(G152,#REF!,3,FALSE)</f>
        <v>#REF!</v>
      </c>
      <c r="S152" s="35" t="e">
        <f>VLOOKUP(G152,#REF!,6,FALSE)</f>
        <v>#REF!</v>
      </c>
      <c r="T152" s="4" t="e">
        <f>VLOOKUP(G152,#REF!,4,FALSE)</f>
        <v>#REF!</v>
      </c>
      <c r="U152" s="36"/>
      <c r="V152" s="37"/>
      <c r="W152" s="37"/>
      <c r="Y152" s="37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</row>
    <row r="153" spans="2:44" s="4" customFormat="1" ht="13.8" x14ac:dyDescent="0.25">
      <c r="B153" s="2"/>
      <c r="C153" s="32"/>
      <c r="D153" s="32"/>
      <c r="E153" s="31"/>
      <c r="F153" s="32"/>
      <c r="G153" s="45"/>
      <c r="H153" s="32" t="e">
        <f t="shared" si="4"/>
        <v>#REF!</v>
      </c>
      <c r="I153" s="33"/>
      <c r="J153" s="34"/>
      <c r="R153" s="4" t="e">
        <f>VLOOKUP(G153,#REF!,3,FALSE)</f>
        <v>#REF!</v>
      </c>
      <c r="S153" s="35" t="e">
        <f>VLOOKUP(G153,#REF!,6,FALSE)</f>
        <v>#REF!</v>
      </c>
      <c r="T153" s="4" t="e">
        <f>VLOOKUP(G153,#REF!,4,FALSE)</f>
        <v>#REF!</v>
      </c>
      <c r="U153" s="36"/>
      <c r="V153" s="37"/>
      <c r="W153" s="37"/>
      <c r="Y153" s="37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</row>
    <row r="154" spans="2:44" s="4" customFormat="1" ht="13.8" x14ac:dyDescent="0.25">
      <c r="B154" s="2"/>
      <c r="C154" s="32"/>
      <c r="D154" s="32"/>
      <c r="E154" s="31"/>
      <c r="F154" s="32"/>
      <c r="G154" s="45"/>
      <c r="H154" s="32" t="e">
        <f t="shared" si="4"/>
        <v>#REF!</v>
      </c>
      <c r="I154" s="33"/>
      <c r="J154" s="34"/>
      <c r="R154" s="4" t="e">
        <f>VLOOKUP(G154,#REF!,3,FALSE)</f>
        <v>#REF!</v>
      </c>
      <c r="S154" s="35" t="e">
        <f>VLOOKUP(G154,#REF!,6,FALSE)</f>
        <v>#REF!</v>
      </c>
      <c r="T154" s="4" t="e">
        <f>VLOOKUP(G154,#REF!,4,FALSE)</f>
        <v>#REF!</v>
      </c>
      <c r="U154" s="36"/>
      <c r="V154" s="37"/>
      <c r="W154" s="37"/>
      <c r="Y154" s="37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</row>
    <row r="155" spans="2:44" s="4" customFormat="1" ht="13.8" x14ac:dyDescent="0.25">
      <c r="B155" s="2"/>
      <c r="C155" s="32"/>
      <c r="D155" s="32"/>
      <c r="E155" s="32"/>
      <c r="F155" s="32"/>
      <c r="G155" s="45"/>
      <c r="H155" s="32" t="e">
        <f t="shared" si="4"/>
        <v>#REF!</v>
      </c>
      <c r="I155" s="2"/>
      <c r="J155" s="34"/>
      <c r="R155" s="4" t="e">
        <f>VLOOKUP(G155,#REF!,3,FALSE)</f>
        <v>#REF!</v>
      </c>
      <c r="S155" s="35" t="e">
        <f>VLOOKUP(G155,#REF!,6,FALSE)</f>
        <v>#REF!</v>
      </c>
      <c r="T155" s="4" t="e">
        <f>VLOOKUP(G155,#REF!,4,FALSE)</f>
        <v>#REF!</v>
      </c>
      <c r="U155" s="36"/>
      <c r="W155" s="37"/>
      <c r="Y155" s="37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</row>
    <row r="156" spans="2:44" s="4" customFormat="1" ht="13.8" x14ac:dyDescent="0.25">
      <c r="B156" s="2"/>
      <c r="C156" s="32"/>
      <c r="D156" s="32"/>
      <c r="E156" s="32"/>
      <c r="F156" s="32"/>
      <c r="G156" s="45"/>
      <c r="H156" s="32" t="e">
        <f t="shared" si="4"/>
        <v>#REF!</v>
      </c>
      <c r="I156" s="2"/>
      <c r="J156" s="34"/>
      <c r="R156" s="4" t="e">
        <f>VLOOKUP(G156,#REF!,3,FALSE)</f>
        <v>#REF!</v>
      </c>
      <c r="S156" s="35" t="e">
        <f>VLOOKUP(G156,#REF!,6,FALSE)</f>
        <v>#REF!</v>
      </c>
      <c r="T156" s="4" t="e">
        <f>VLOOKUP(G156,#REF!,4,FALSE)</f>
        <v>#REF!</v>
      </c>
      <c r="U156" s="36"/>
      <c r="W156" s="37"/>
      <c r="Y156" s="37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</row>
    <row r="157" spans="2:44" s="4" customFormat="1" ht="13.8" x14ac:dyDescent="0.25">
      <c r="B157" s="2"/>
      <c r="C157" s="32"/>
      <c r="D157" s="32"/>
      <c r="E157" s="32"/>
      <c r="F157" s="32"/>
      <c r="G157" s="45"/>
      <c r="H157" s="32" t="e">
        <f t="shared" si="4"/>
        <v>#REF!</v>
      </c>
      <c r="I157" s="2"/>
      <c r="J157" s="34"/>
      <c r="R157" s="4" t="e">
        <f>VLOOKUP(G157,#REF!,3,FALSE)</f>
        <v>#REF!</v>
      </c>
      <c r="S157" s="35" t="e">
        <f>VLOOKUP(G157,#REF!,6,FALSE)</f>
        <v>#REF!</v>
      </c>
      <c r="T157" s="4" t="e">
        <f>VLOOKUP(G157,#REF!,4,FALSE)</f>
        <v>#REF!</v>
      </c>
      <c r="U157" s="36"/>
      <c r="W157" s="37"/>
      <c r="Y157" s="37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</row>
    <row r="158" spans="2:44" s="4" customFormat="1" ht="13.8" x14ac:dyDescent="0.25">
      <c r="B158" s="2"/>
      <c r="C158" s="32"/>
      <c r="D158" s="32"/>
      <c r="E158" s="32"/>
      <c r="F158" s="32"/>
      <c r="G158" s="45"/>
      <c r="H158" s="32" t="e">
        <f t="shared" si="4"/>
        <v>#REF!</v>
      </c>
      <c r="I158" s="2"/>
      <c r="J158" s="34"/>
      <c r="R158" s="4" t="e">
        <f>VLOOKUP(G158,#REF!,3,FALSE)</f>
        <v>#REF!</v>
      </c>
      <c r="S158" s="35" t="e">
        <f>VLOOKUP(G158,#REF!,6,FALSE)</f>
        <v>#REF!</v>
      </c>
      <c r="T158" s="4" t="e">
        <f>VLOOKUP(G158,#REF!,4,FALSE)</f>
        <v>#REF!</v>
      </c>
      <c r="U158" s="36"/>
      <c r="W158" s="37"/>
      <c r="Y158" s="37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</row>
    <row r="159" spans="2:44" x14ac:dyDescent="0.3">
      <c r="J159" s="60"/>
      <c r="K159" s="1"/>
      <c r="L159" s="1"/>
      <c r="M159" s="1"/>
      <c r="N159" s="1"/>
      <c r="O159" s="1"/>
      <c r="P159" s="1"/>
      <c r="Q159" s="1"/>
      <c r="R159" s="1"/>
      <c r="S159" s="1"/>
    </row>
    <row r="160" spans="2:44" x14ac:dyDescent="0.3">
      <c r="J160" s="60"/>
      <c r="K160" s="1"/>
      <c r="L160" s="1"/>
      <c r="M160" s="1"/>
      <c r="N160" s="1"/>
      <c r="O160" s="1"/>
      <c r="P160" s="1"/>
      <c r="Q160" s="1"/>
      <c r="R160" s="1"/>
      <c r="S160" s="1"/>
    </row>
    <row r="161" spans="10:19" x14ac:dyDescent="0.3">
      <c r="J161" s="60"/>
      <c r="K161" s="1"/>
      <c r="L161" s="1"/>
      <c r="M161" s="1"/>
      <c r="N161" s="1"/>
      <c r="O161" s="1"/>
      <c r="P161" s="1"/>
      <c r="Q161" s="1"/>
      <c r="R161" s="1"/>
      <c r="S161" s="1"/>
    </row>
    <row r="162" spans="10:19" x14ac:dyDescent="0.3">
      <c r="J162" s="60"/>
      <c r="K162" s="1"/>
      <c r="L162" s="1"/>
      <c r="M162" s="1"/>
      <c r="N162" s="1"/>
      <c r="O162" s="1"/>
      <c r="P162" s="1"/>
      <c r="Q162" s="1"/>
      <c r="R162" s="1"/>
      <c r="S162" s="1"/>
    </row>
    <row r="163" spans="10:19" x14ac:dyDescent="0.3">
      <c r="J163" s="60"/>
      <c r="K163" s="1"/>
      <c r="L163" s="1"/>
      <c r="M163" s="1"/>
      <c r="N163" s="1"/>
      <c r="O163" s="1"/>
      <c r="P163" s="1"/>
      <c r="Q163" s="1"/>
      <c r="R163" s="1"/>
      <c r="S163" s="1"/>
    </row>
    <row r="164" spans="10:19" x14ac:dyDescent="0.3">
      <c r="J164" s="60"/>
      <c r="K164" s="1"/>
      <c r="L164" s="1"/>
      <c r="M164" s="1"/>
      <c r="N164" s="1"/>
      <c r="O164" s="1"/>
      <c r="P164" s="1"/>
      <c r="Q164" s="1"/>
      <c r="R164" s="1"/>
      <c r="S164" s="1"/>
    </row>
    <row r="165" spans="10:19" x14ac:dyDescent="0.3">
      <c r="J165" s="60"/>
      <c r="K165" s="1"/>
      <c r="L165" s="1"/>
      <c r="M165" s="1"/>
      <c r="N165" s="1"/>
      <c r="O165" s="1"/>
      <c r="P165" s="1"/>
      <c r="Q165" s="1"/>
      <c r="R165" s="1"/>
      <c r="S165" s="1"/>
    </row>
    <row r="166" spans="10:19" x14ac:dyDescent="0.3">
      <c r="J166" s="60"/>
      <c r="K166" s="1"/>
      <c r="L166" s="1"/>
      <c r="M166" s="1"/>
      <c r="N166" s="1"/>
      <c r="O166" s="1"/>
      <c r="P166" s="1"/>
      <c r="Q166" s="1"/>
      <c r="R166" s="1"/>
      <c r="S166" s="1"/>
    </row>
    <row r="167" spans="10:19" x14ac:dyDescent="0.3">
      <c r="J167" s="60"/>
      <c r="K167" s="1"/>
      <c r="L167" s="1"/>
      <c r="M167" s="1"/>
      <c r="N167" s="1"/>
      <c r="O167" s="1"/>
      <c r="P167" s="1"/>
      <c r="Q167" s="1"/>
      <c r="R167" s="1"/>
      <c r="S167" s="1"/>
    </row>
    <row r="209" spans="32:42" x14ac:dyDescent="0.3">
      <c r="AF209" s="6" t="s">
        <v>7</v>
      </c>
      <c r="AG209" s="6" t="s">
        <v>8</v>
      </c>
      <c r="AH209" s="6" t="s">
        <v>9</v>
      </c>
      <c r="AI20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09" s="6">
        <f>IF(J5="Achterpagina",1,0)</f>
        <v>0</v>
      </c>
      <c r="AL209" s="12" t="s">
        <v>6</v>
      </c>
      <c r="AM209" s="91">
        <v>150</v>
      </c>
      <c r="AN209" s="91"/>
      <c r="AO209" s="91" t="s">
        <v>10</v>
      </c>
      <c r="AP209" s="91"/>
    </row>
    <row r="210" spans="32:42" x14ac:dyDescent="0.3">
      <c r="AF210" s="6" t="s">
        <v>11</v>
      </c>
      <c r="AH210" s="6" t="s">
        <v>12</v>
      </c>
      <c r="AI21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10" s="6">
        <f>IF(J6="Achterpagina",1,0)</f>
        <v>0</v>
      </c>
      <c r="AL210" s="12" t="s">
        <v>19</v>
      </c>
      <c r="AM210" s="92">
        <v>220</v>
      </c>
      <c r="AN210" s="91"/>
      <c r="AO210" s="91" t="s">
        <v>13</v>
      </c>
      <c r="AP210" s="91"/>
    </row>
    <row r="211" spans="32:42" x14ac:dyDescent="0.3">
      <c r="AH211" s="6" t="s">
        <v>14</v>
      </c>
      <c r="AI21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11" s="6">
        <f>IF(J7="Achterpagina",1,0)</f>
        <v>0</v>
      </c>
      <c r="AL211" s="12" t="s">
        <v>22</v>
      </c>
      <c r="AM211" s="91">
        <v>325</v>
      </c>
      <c r="AN211" s="91"/>
      <c r="AO211" s="91" t="s">
        <v>15</v>
      </c>
      <c r="AP211" s="91"/>
    </row>
    <row r="212" spans="32:42" x14ac:dyDescent="0.3">
      <c r="AH212" s="6" t="s">
        <v>16</v>
      </c>
      <c r="AI21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12" s="6">
        <f>IF(J8="Achterpagina",1,0)</f>
        <v>0</v>
      </c>
      <c r="AL212" s="12"/>
      <c r="AM212" s="92">
        <v>450</v>
      </c>
      <c r="AN212" s="91"/>
      <c r="AO212" s="91" t="s">
        <v>17</v>
      </c>
      <c r="AP212" s="91"/>
    </row>
    <row r="213" spans="32:42" x14ac:dyDescent="0.3">
      <c r="AH213" s="6" t="s">
        <v>18</v>
      </c>
      <c r="AI21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13" s="6">
        <f>IF(J9="Achterpagina",1,0)</f>
        <v>0</v>
      </c>
      <c r="AL213" s="12"/>
      <c r="AM213" s="91">
        <v>650</v>
      </c>
      <c r="AN213" s="91"/>
      <c r="AO213" s="91"/>
      <c r="AP213" s="91"/>
    </row>
    <row r="214" spans="32:42" x14ac:dyDescent="0.3">
      <c r="AH214" s="6" t="s">
        <v>20</v>
      </c>
      <c r="AI21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14" s="6">
        <f t="shared" ref="AJ214:AJ238" si="5">IF(J20="Achterpagina",1,0)</f>
        <v>0</v>
      </c>
      <c r="AL214" s="61"/>
      <c r="AM214" s="91">
        <v>900</v>
      </c>
      <c r="AN214" s="91"/>
      <c r="AO214" s="91"/>
      <c r="AP214" s="91"/>
    </row>
    <row r="215" spans="32:42" x14ac:dyDescent="0.3">
      <c r="AH215" s="6" t="s">
        <v>21</v>
      </c>
      <c r="AI21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15" s="6">
        <f t="shared" si="5"/>
        <v>0</v>
      </c>
      <c r="AL215" s="61"/>
      <c r="AM215" s="91">
        <v>1300</v>
      </c>
      <c r="AN215" s="91"/>
      <c r="AO215" s="91"/>
      <c r="AP215" s="91"/>
    </row>
    <row r="216" spans="32:42" x14ac:dyDescent="0.3">
      <c r="AI21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16" s="6">
        <f t="shared" si="5"/>
        <v>0</v>
      </c>
      <c r="AL216" s="61"/>
      <c r="AM216" s="91">
        <v>2500</v>
      </c>
      <c r="AN216" s="91"/>
      <c r="AO216" s="91"/>
      <c r="AP216" s="91"/>
    </row>
    <row r="217" spans="32:42" x14ac:dyDescent="0.3">
      <c r="AI21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17" s="6">
        <f t="shared" si="5"/>
        <v>0</v>
      </c>
      <c r="AM217" s="91">
        <v>1500</v>
      </c>
      <c r="AN217" s="91"/>
      <c r="AO217" s="91"/>
      <c r="AP217" s="91"/>
    </row>
    <row r="218" spans="32:42" x14ac:dyDescent="0.3">
      <c r="AI21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18" s="6">
        <f t="shared" si="5"/>
        <v>0</v>
      </c>
      <c r="AL218" s="61"/>
      <c r="AM218" s="91">
        <v>0</v>
      </c>
      <c r="AN218" s="91"/>
      <c r="AO218" s="91"/>
      <c r="AP218" s="91"/>
    </row>
    <row r="219" spans="32:42" x14ac:dyDescent="0.3">
      <c r="AI21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19" s="6">
        <f t="shared" si="5"/>
        <v>0</v>
      </c>
    </row>
    <row r="220" spans="32:42" x14ac:dyDescent="0.3">
      <c r="AI22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20" s="6">
        <f t="shared" si="5"/>
        <v>0</v>
      </c>
    </row>
    <row r="221" spans="32:42" x14ac:dyDescent="0.3">
      <c r="AI22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21" s="6">
        <f t="shared" si="5"/>
        <v>0</v>
      </c>
    </row>
    <row r="222" spans="32:42" x14ac:dyDescent="0.3">
      <c r="AI22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22" s="6">
        <f t="shared" si="5"/>
        <v>0</v>
      </c>
    </row>
    <row r="223" spans="32:42" x14ac:dyDescent="0.3">
      <c r="AI22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23" s="6">
        <f t="shared" si="5"/>
        <v>0</v>
      </c>
    </row>
    <row r="224" spans="32:42" x14ac:dyDescent="0.3">
      <c r="AI22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24" s="6">
        <f t="shared" si="5"/>
        <v>0</v>
      </c>
    </row>
    <row r="225" spans="35:36" x14ac:dyDescent="0.3">
      <c r="AI22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25" s="6">
        <f t="shared" si="5"/>
        <v>0</v>
      </c>
    </row>
    <row r="226" spans="35:36" x14ac:dyDescent="0.3">
      <c r="AI22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26" s="6">
        <f t="shared" si="5"/>
        <v>0</v>
      </c>
    </row>
    <row r="227" spans="35:36" x14ac:dyDescent="0.3">
      <c r="AI22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27" s="6">
        <f t="shared" si="5"/>
        <v>0</v>
      </c>
    </row>
    <row r="228" spans="35:36" x14ac:dyDescent="0.3">
      <c r="AI22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28" s="6">
        <f t="shared" si="5"/>
        <v>0</v>
      </c>
    </row>
    <row r="229" spans="35:36" x14ac:dyDescent="0.3">
      <c r="AI22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29" s="6">
        <f t="shared" si="5"/>
        <v>0</v>
      </c>
    </row>
    <row r="230" spans="35:36" x14ac:dyDescent="0.3">
      <c r="AI23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30" s="6">
        <f t="shared" si="5"/>
        <v>0</v>
      </c>
    </row>
    <row r="231" spans="35:36" x14ac:dyDescent="0.3">
      <c r="AI23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31" s="6">
        <f t="shared" si="5"/>
        <v>0</v>
      </c>
    </row>
    <row r="232" spans="35:36" x14ac:dyDescent="0.3">
      <c r="AI23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32" s="6">
        <f t="shared" si="5"/>
        <v>0</v>
      </c>
    </row>
    <row r="233" spans="35:36" x14ac:dyDescent="0.3">
      <c r="AI23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33" s="6">
        <f t="shared" si="5"/>
        <v>0</v>
      </c>
    </row>
    <row r="234" spans="35:36" x14ac:dyDescent="0.3">
      <c r="AI23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34" s="6">
        <f t="shared" si="5"/>
        <v>0</v>
      </c>
    </row>
    <row r="235" spans="35:36" x14ac:dyDescent="0.3">
      <c r="AI23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35" s="6">
        <f t="shared" si="5"/>
        <v>0</v>
      </c>
    </row>
    <row r="236" spans="35:36" x14ac:dyDescent="0.3">
      <c r="AI23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36" s="6">
        <f t="shared" si="5"/>
        <v>0</v>
      </c>
    </row>
    <row r="237" spans="35:36" x14ac:dyDescent="0.3">
      <c r="AI23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37" s="6">
        <f t="shared" si="5"/>
        <v>0</v>
      </c>
    </row>
    <row r="238" spans="35:36" x14ac:dyDescent="0.3">
      <c r="AI23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38" s="6">
        <f t="shared" si="5"/>
        <v>0</v>
      </c>
    </row>
    <row r="239" spans="35:36" x14ac:dyDescent="0.3">
      <c r="AI23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39" s="6" t="e">
        <f>IF(#REF!="Achterpagina",1,0)</f>
        <v>#REF!</v>
      </c>
    </row>
    <row r="240" spans="35:36" x14ac:dyDescent="0.3">
      <c r="AI24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40" s="6">
        <f t="shared" ref="AJ240:AJ279" si="6">IF(J45="Achterpagina",1,0)</f>
        <v>0</v>
      </c>
    </row>
    <row r="241" spans="35:36" x14ac:dyDescent="0.3">
      <c r="AI24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41" s="6">
        <f t="shared" si="6"/>
        <v>0</v>
      </c>
    </row>
    <row r="242" spans="35:36" x14ac:dyDescent="0.3">
      <c r="AI24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42" s="6">
        <f t="shared" si="6"/>
        <v>0</v>
      </c>
    </row>
    <row r="243" spans="35:36" x14ac:dyDescent="0.3">
      <c r="AI24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43" s="6">
        <f t="shared" si="6"/>
        <v>0</v>
      </c>
    </row>
    <row r="244" spans="35:36" x14ac:dyDescent="0.3">
      <c r="AI24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44" s="6">
        <f t="shared" si="6"/>
        <v>0</v>
      </c>
    </row>
    <row r="245" spans="35:36" x14ac:dyDescent="0.3">
      <c r="AI24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45" s="6">
        <f t="shared" si="6"/>
        <v>0</v>
      </c>
    </row>
    <row r="246" spans="35:36" x14ac:dyDescent="0.3">
      <c r="AI24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46" s="6">
        <f t="shared" si="6"/>
        <v>0</v>
      </c>
    </row>
    <row r="247" spans="35:36" x14ac:dyDescent="0.3">
      <c r="AI24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47" s="6">
        <f t="shared" si="6"/>
        <v>0</v>
      </c>
    </row>
    <row r="248" spans="35:36" x14ac:dyDescent="0.3">
      <c r="AI24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48" s="6">
        <f t="shared" si="6"/>
        <v>0</v>
      </c>
    </row>
    <row r="249" spans="35:36" x14ac:dyDescent="0.3">
      <c r="AI24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49" s="6">
        <f t="shared" si="6"/>
        <v>0</v>
      </c>
    </row>
    <row r="250" spans="35:36" x14ac:dyDescent="0.3">
      <c r="AI25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50" s="6">
        <f t="shared" si="6"/>
        <v>0</v>
      </c>
    </row>
    <row r="251" spans="35:36" x14ac:dyDescent="0.3">
      <c r="AI25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51" s="6">
        <f t="shared" si="6"/>
        <v>0</v>
      </c>
    </row>
    <row r="252" spans="35:36" x14ac:dyDescent="0.3">
      <c r="AI25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52" s="6">
        <f t="shared" si="6"/>
        <v>0</v>
      </c>
    </row>
    <row r="253" spans="35:36" x14ac:dyDescent="0.3">
      <c r="AI25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53" s="6">
        <f t="shared" si="6"/>
        <v>0</v>
      </c>
    </row>
    <row r="254" spans="35:36" x14ac:dyDescent="0.3">
      <c r="AI25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54" s="6">
        <f t="shared" si="6"/>
        <v>0</v>
      </c>
    </row>
    <row r="255" spans="35:36" x14ac:dyDescent="0.3">
      <c r="AI25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55" s="6">
        <f t="shared" si="6"/>
        <v>0</v>
      </c>
    </row>
    <row r="256" spans="35:36" x14ac:dyDescent="0.3">
      <c r="AI25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56" s="6">
        <f t="shared" si="6"/>
        <v>0</v>
      </c>
    </row>
    <row r="257" spans="35:36" x14ac:dyDescent="0.3">
      <c r="AI25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57" s="6">
        <f t="shared" si="6"/>
        <v>0</v>
      </c>
    </row>
    <row r="258" spans="35:36" x14ac:dyDescent="0.3">
      <c r="AI25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58" s="6">
        <f t="shared" si="6"/>
        <v>0</v>
      </c>
    </row>
    <row r="259" spans="35:36" x14ac:dyDescent="0.3">
      <c r="AI25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59" s="6">
        <f t="shared" si="6"/>
        <v>0</v>
      </c>
    </row>
    <row r="260" spans="35:36" x14ac:dyDescent="0.3">
      <c r="AI26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60" s="6">
        <f t="shared" si="6"/>
        <v>0</v>
      </c>
    </row>
    <row r="261" spans="35:36" x14ac:dyDescent="0.3">
      <c r="AI26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61" s="6">
        <f t="shared" si="6"/>
        <v>0</v>
      </c>
    </row>
    <row r="262" spans="35:36" x14ac:dyDescent="0.3">
      <c r="AI26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62" s="6">
        <f t="shared" si="6"/>
        <v>0</v>
      </c>
    </row>
    <row r="263" spans="35:36" x14ac:dyDescent="0.3">
      <c r="AI26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63" s="6">
        <f t="shared" si="6"/>
        <v>0</v>
      </c>
    </row>
    <row r="264" spans="35:36" x14ac:dyDescent="0.3">
      <c r="AI26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64" s="6">
        <f t="shared" si="6"/>
        <v>0</v>
      </c>
    </row>
    <row r="265" spans="35:36" x14ac:dyDescent="0.3">
      <c r="AI26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65" s="6">
        <f t="shared" si="6"/>
        <v>0</v>
      </c>
    </row>
    <row r="266" spans="35:36" x14ac:dyDescent="0.3">
      <c r="AI26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66" s="6">
        <f t="shared" si="6"/>
        <v>0</v>
      </c>
    </row>
    <row r="267" spans="35:36" x14ac:dyDescent="0.3">
      <c r="AI26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67" s="6">
        <f t="shared" si="6"/>
        <v>0</v>
      </c>
    </row>
    <row r="268" spans="35:36" x14ac:dyDescent="0.3">
      <c r="AI26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68" s="6">
        <f t="shared" si="6"/>
        <v>0</v>
      </c>
    </row>
    <row r="269" spans="35:36" x14ac:dyDescent="0.3">
      <c r="AI26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69" s="6">
        <f t="shared" si="6"/>
        <v>0</v>
      </c>
    </row>
    <row r="270" spans="35:36" x14ac:dyDescent="0.3">
      <c r="AI27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70" s="6">
        <f t="shared" si="6"/>
        <v>0</v>
      </c>
    </row>
    <row r="271" spans="35:36" x14ac:dyDescent="0.3">
      <c r="AI27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71" s="6">
        <f t="shared" si="6"/>
        <v>0</v>
      </c>
    </row>
    <row r="272" spans="35:36" x14ac:dyDescent="0.3">
      <c r="AI27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72" s="6">
        <f t="shared" si="6"/>
        <v>0</v>
      </c>
    </row>
    <row r="273" spans="35:36" x14ac:dyDescent="0.3">
      <c r="AI27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73" s="6">
        <f t="shared" si="6"/>
        <v>0</v>
      </c>
    </row>
    <row r="274" spans="35:36" x14ac:dyDescent="0.3">
      <c r="AI27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74" s="6">
        <f t="shared" si="6"/>
        <v>0</v>
      </c>
    </row>
    <row r="275" spans="35:36" x14ac:dyDescent="0.3">
      <c r="AI27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75" s="6">
        <f t="shared" si="6"/>
        <v>0</v>
      </c>
    </row>
    <row r="276" spans="35:36" x14ac:dyDescent="0.3">
      <c r="AI27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76" s="6">
        <f t="shared" si="6"/>
        <v>0</v>
      </c>
    </row>
    <row r="277" spans="35:36" x14ac:dyDescent="0.3">
      <c r="AI27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77" s="6">
        <f t="shared" si="6"/>
        <v>0</v>
      </c>
    </row>
    <row r="278" spans="35:36" x14ac:dyDescent="0.3">
      <c r="AI27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78" s="6">
        <f t="shared" si="6"/>
        <v>0</v>
      </c>
    </row>
    <row r="279" spans="35:36" x14ac:dyDescent="0.3">
      <c r="AI27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79" s="6">
        <f t="shared" si="6"/>
        <v>0</v>
      </c>
    </row>
    <row r="280" spans="35:36" x14ac:dyDescent="0.3">
      <c r="AI28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80" s="6" t="e">
        <f>IF(#REF!="Achterpagina",1,0)</f>
        <v>#REF!</v>
      </c>
    </row>
    <row r="281" spans="35:36" x14ac:dyDescent="0.3">
      <c r="AI28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81" s="6">
        <f t="shared" ref="AJ281:AJ312" si="7">IF(J85="Achterpagina",1,0)</f>
        <v>0</v>
      </c>
    </row>
    <row r="282" spans="35:36" x14ac:dyDescent="0.3">
      <c r="AI28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82" s="6">
        <f t="shared" si="7"/>
        <v>0</v>
      </c>
    </row>
    <row r="283" spans="35:36" x14ac:dyDescent="0.3">
      <c r="AI28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83" s="6">
        <f t="shared" si="7"/>
        <v>0</v>
      </c>
    </row>
    <row r="284" spans="35:36" x14ac:dyDescent="0.3">
      <c r="AI28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84" s="6">
        <f t="shared" si="7"/>
        <v>0</v>
      </c>
    </row>
    <row r="285" spans="35:36" x14ac:dyDescent="0.3">
      <c r="AI28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85" s="6">
        <f t="shared" si="7"/>
        <v>0</v>
      </c>
    </row>
    <row r="286" spans="35:36" x14ac:dyDescent="0.3">
      <c r="AI28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86" s="6">
        <f t="shared" si="7"/>
        <v>0</v>
      </c>
    </row>
    <row r="287" spans="35:36" x14ac:dyDescent="0.3">
      <c r="AI28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87" s="6">
        <f t="shared" si="7"/>
        <v>0</v>
      </c>
    </row>
    <row r="288" spans="35:36" x14ac:dyDescent="0.3">
      <c r="AI28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88" s="6">
        <f t="shared" si="7"/>
        <v>0</v>
      </c>
    </row>
    <row r="289" spans="35:36" x14ac:dyDescent="0.3">
      <c r="AI28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89" s="6">
        <f t="shared" si="7"/>
        <v>0</v>
      </c>
    </row>
    <row r="290" spans="35:36" x14ac:dyDescent="0.3">
      <c r="AI29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90" s="6">
        <f t="shared" si="7"/>
        <v>0</v>
      </c>
    </row>
    <row r="291" spans="35:36" x14ac:dyDescent="0.3">
      <c r="AI29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91" s="6">
        <f t="shared" si="7"/>
        <v>0</v>
      </c>
    </row>
    <row r="292" spans="35:36" x14ac:dyDescent="0.3">
      <c r="AI29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92" s="6">
        <f t="shared" si="7"/>
        <v>0</v>
      </c>
    </row>
    <row r="293" spans="35:36" x14ac:dyDescent="0.3">
      <c r="AI29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93" s="6">
        <f t="shared" si="7"/>
        <v>0</v>
      </c>
    </row>
    <row r="294" spans="35:36" x14ac:dyDescent="0.3">
      <c r="AI29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94" s="6">
        <f t="shared" si="7"/>
        <v>0</v>
      </c>
    </row>
    <row r="295" spans="35:36" x14ac:dyDescent="0.3">
      <c r="AI29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95" s="6">
        <f t="shared" si="7"/>
        <v>0</v>
      </c>
    </row>
    <row r="296" spans="35:36" x14ac:dyDescent="0.3">
      <c r="AI29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96" s="6">
        <f t="shared" si="7"/>
        <v>0</v>
      </c>
    </row>
    <row r="297" spans="35:36" x14ac:dyDescent="0.3">
      <c r="AI29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97" s="6">
        <f t="shared" si="7"/>
        <v>0</v>
      </c>
    </row>
    <row r="298" spans="35:36" x14ac:dyDescent="0.3">
      <c r="AI29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98" s="6">
        <f t="shared" si="7"/>
        <v>0</v>
      </c>
    </row>
    <row r="299" spans="35:36" x14ac:dyDescent="0.3">
      <c r="AI29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299" s="6">
        <f t="shared" si="7"/>
        <v>0</v>
      </c>
    </row>
    <row r="300" spans="35:36" x14ac:dyDescent="0.3">
      <c r="AI30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00" s="6">
        <f t="shared" si="7"/>
        <v>0</v>
      </c>
    </row>
    <row r="301" spans="35:36" x14ac:dyDescent="0.3">
      <c r="AI30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01" s="6">
        <f t="shared" si="7"/>
        <v>0</v>
      </c>
    </row>
    <row r="302" spans="35:36" x14ac:dyDescent="0.3">
      <c r="AI30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02" s="6">
        <f t="shared" si="7"/>
        <v>0</v>
      </c>
    </row>
    <row r="303" spans="35:36" x14ac:dyDescent="0.3">
      <c r="AI30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03" s="6">
        <f t="shared" si="7"/>
        <v>0</v>
      </c>
    </row>
    <row r="304" spans="35:36" x14ac:dyDescent="0.3">
      <c r="AI30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04" s="6">
        <f t="shared" si="7"/>
        <v>0</v>
      </c>
    </row>
    <row r="305" spans="35:36" x14ac:dyDescent="0.3">
      <c r="AI30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05" s="6">
        <f t="shared" si="7"/>
        <v>0</v>
      </c>
    </row>
    <row r="306" spans="35:36" x14ac:dyDescent="0.3">
      <c r="AI30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06" s="6">
        <f t="shared" si="7"/>
        <v>0</v>
      </c>
    </row>
    <row r="307" spans="35:36" x14ac:dyDescent="0.3">
      <c r="AI30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07" s="6">
        <f t="shared" si="7"/>
        <v>0</v>
      </c>
    </row>
    <row r="308" spans="35:36" x14ac:dyDescent="0.3">
      <c r="AI30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08" s="6">
        <f t="shared" si="7"/>
        <v>0</v>
      </c>
    </row>
    <row r="309" spans="35:36" x14ac:dyDescent="0.3">
      <c r="AI30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09" s="6">
        <f t="shared" si="7"/>
        <v>0</v>
      </c>
    </row>
    <row r="310" spans="35:36" x14ac:dyDescent="0.3">
      <c r="AI31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10" s="6">
        <f t="shared" si="7"/>
        <v>0</v>
      </c>
    </row>
    <row r="311" spans="35:36" x14ac:dyDescent="0.3">
      <c r="AI31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11" s="6">
        <f t="shared" si="7"/>
        <v>0</v>
      </c>
    </row>
    <row r="312" spans="35:36" x14ac:dyDescent="0.3">
      <c r="AI31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12" s="6">
        <f t="shared" si="7"/>
        <v>0</v>
      </c>
    </row>
    <row r="313" spans="35:36" x14ac:dyDescent="0.3">
      <c r="AI31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13" s="6">
        <f t="shared" ref="AJ313:AJ341" si="8">IF(J117="Achterpagina",1,0)</f>
        <v>0</v>
      </c>
    </row>
    <row r="314" spans="35:36" x14ac:dyDescent="0.3">
      <c r="AI31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14" s="6">
        <f t="shared" si="8"/>
        <v>0</v>
      </c>
    </row>
    <row r="315" spans="35:36" x14ac:dyDescent="0.3">
      <c r="AI31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15" s="6">
        <f t="shared" si="8"/>
        <v>0</v>
      </c>
    </row>
    <row r="316" spans="35:36" x14ac:dyDescent="0.3">
      <c r="AI31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16" s="6">
        <f t="shared" si="8"/>
        <v>0</v>
      </c>
    </row>
    <row r="317" spans="35:36" x14ac:dyDescent="0.3">
      <c r="AI31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17" s="6">
        <f t="shared" si="8"/>
        <v>0</v>
      </c>
    </row>
    <row r="318" spans="35:36" x14ac:dyDescent="0.3">
      <c r="AI31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18" s="6">
        <f t="shared" si="8"/>
        <v>0</v>
      </c>
    </row>
    <row r="319" spans="35:36" x14ac:dyDescent="0.3">
      <c r="AI31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19" s="6">
        <f t="shared" si="8"/>
        <v>0</v>
      </c>
    </row>
    <row r="320" spans="35:36" x14ac:dyDescent="0.3">
      <c r="AI32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20" s="6">
        <f t="shared" si="8"/>
        <v>0</v>
      </c>
    </row>
    <row r="321" spans="35:36" x14ac:dyDescent="0.3">
      <c r="AI32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21" s="6">
        <f t="shared" si="8"/>
        <v>0</v>
      </c>
    </row>
    <row r="322" spans="35:36" x14ac:dyDescent="0.3">
      <c r="AI32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22" s="6">
        <f t="shared" si="8"/>
        <v>0</v>
      </c>
    </row>
    <row r="323" spans="35:36" x14ac:dyDescent="0.3">
      <c r="AI32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23" s="6">
        <f t="shared" si="8"/>
        <v>0</v>
      </c>
    </row>
    <row r="324" spans="35:36" x14ac:dyDescent="0.3">
      <c r="AI32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24" s="6">
        <f t="shared" si="8"/>
        <v>0</v>
      </c>
    </row>
    <row r="325" spans="35:36" x14ac:dyDescent="0.3">
      <c r="AI32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25" s="6">
        <f t="shared" si="8"/>
        <v>0</v>
      </c>
    </row>
    <row r="326" spans="35:36" x14ac:dyDescent="0.3">
      <c r="AI32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26" s="6">
        <f t="shared" si="8"/>
        <v>0</v>
      </c>
    </row>
    <row r="327" spans="35:36" x14ac:dyDescent="0.3">
      <c r="AI32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27" s="6">
        <f t="shared" si="8"/>
        <v>0</v>
      </c>
    </row>
    <row r="328" spans="35:36" x14ac:dyDescent="0.3">
      <c r="AI32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28" s="6">
        <f t="shared" si="8"/>
        <v>0</v>
      </c>
    </row>
    <row r="329" spans="35:36" x14ac:dyDescent="0.3">
      <c r="AI32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29" s="6">
        <f t="shared" si="8"/>
        <v>0</v>
      </c>
    </row>
    <row r="330" spans="35:36" x14ac:dyDescent="0.3">
      <c r="AI33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30" s="6">
        <f t="shared" si="8"/>
        <v>0</v>
      </c>
    </row>
    <row r="331" spans="35:36" x14ac:dyDescent="0.3">
      <c r="AI33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31" s="6">
        <f t="shared" si="8"/>
        <v>0</v>
      </c>
    </row>
    <row r="332" spans="35:36" x14ac:dyDescent="0.3">
      <c r="AI33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32" s="6">
        <f t="shared" si="8"/>
        <v>0</v>
      </c>
    </row>
    <row r="333" spans="35:36" x14ac:dyDescent="0.3">
      <c r="AI33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33" s="6">
        <f t="shared" si="8"/>
        <v>0</v>
      </c>
    </row>
    <row r="334" spans="35:36" x14ac:dyDescent="0.3">
      <c r="AI33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34" s="6">
        <f t="shared" si="8"/>
        <v>0</v>
      </c>
    </row>
    <row r="335" spans="35:36" x14ac:dyDescent="0.3">
      <c r="AI33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35" s="6">
        <f t="shared" si="8"/>
        <v>0</v>
      </c>
    </row>
    <row r="336" spans="35:36" x14ac:dyDescent="0.3">
      <c r="AI33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36" s="6">
        <f t="shared" si="8"/>
        <v>0</v>
      </c>
    </row>
    <row r="337" spans="35:36" x14ac:dyDescent="0.3">
      <c r="AI33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37" s="6">
        <f t="shared" si="8"/>
        <v>0</v>
      </c>
    </row>
    <row r="338" spans="35:36" x14ac:dyDescent="0.3">
      <c r="AI33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38" s="6">
        <f t="shared" si="8"/>
        <v>0</v>
      </c>
    </row>
    <row r="339" spans="35:36" x14ac:dyDescent="0.3">
      <c r="AI33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39" s="6">
        <f t="shared" si="8"/>
        <v>0</v>
      </c>
    </row>
    <row r="340" spans="35:36" x14ac:dyDescent="0.3">
      <c r="AI34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40" s="6">
        <f t="shared" si="8"/>
        <v>0</v>
      </c>
    </row>
    <row r="341" spans="35:36" x14ac:dyDescent="0.3">
      <c r="AI34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41" s="6">
        <f t="shared" si="8"/>
        <v>0</v>
      </c>
    </row>
    <row r="342" spans="35:36" x14ac:dyDescent="0.3">
      <c r="AI34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42" s="6">
        <f t="shared" ref="AJ342:AJ354" si="9">IF(J146="Achterpagina",1,0)</f>
        <v>0</v>
      </c>
    </row>
    <row r="343" spans="35:36" x14ac:dyDescent="0.3">
      <c r="AI34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43" s="6">
        <f t="shared" si="9"/>
        <v>0</v>
      </c>
    </row>
    <row r="344" spans="35:36" x14ac:dyDescent="0.3">
      <c r="AI34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44" s="6">
        <f t="shared" si="9"/>
        <v>0</v>
      </c>
    </row>
    <row r="345" spans="35:36" x14ac:dyDescent="0.3">
      <c r="AI345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45" s="6">
        <f t="shared" si="9"/>
        <v>0</v>
      </c>
    </row>
    <row r="346" spans="35:36" x14ac:dyDescent="0.3">
      <c r="AI346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46" s="6">
        <f t="shared" si="9"/>
        <v>0</v>
      </c>
    </row>
    <row r="347" spans="35:36" x14ac:dyDescent="0.3">
      <c r="AI347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47" s="6">
        <f t="shared" si="9"/>
        <v>0</v>
      </c>
    </row>
    <row r="348" spans="35:36" x14ac:dyDescent="0.3">
      <c r="AI348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48" s="6">
        <f t="shared" si="9"/>
        <v>0</v>
      </c>
    </row>
    <row r="349" spans="35:36" x14ac:dyDescent="0.3">
      <c r="AI349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49" s="6">
        <f t="shared" si="9"/>
        <v>0</v>
      </c>
    </row>
    <row r="350" spans="35:36" x14ac:dyDescent="0.3">
      <c r="AI350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50" s="6">
        <f t="shared" si="9"/>
        <v>0</v>
      </c>
    </row>
    <row r="351" spans="35:36" x14ac:dyDescent="0.3">
      <c r="AI351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51" s="6">
        <f t="shared" si="9"/>
        <v>0</v>
      </c>
    </row>
    <row r="352" spans="35:36" x14ac:dyDescent="0.3">
      <c r="AI352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52" s="6">
        <f t="shared" si="9"/>
        <v>0</v>
      </c>
    </row>
    <row r="353" spans="35:36" x14ac:dyDescent="0.3">
      <c r="AI353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53" s="6">
        <f t="shared" si="9"/>
        <v>0</v>
      </c>
    </row>
    <row r="354" spans="35:36" x14ac:dyDescent="0.3">
      <c r="AI354" s="6" t="e">
        <f>IF(#REF!="1/8 pagina",0.125,IF(#REF!="1/6 pagina",0.166,IF(#REF!="1/4 pagina",0.25,IF(#REF!="1/3 pagina",0.33,IF(#REF!="1/2 pagina",0.5,IF(#REF!="2/3 pagina",0.66,IF(#REF!="1/1 pagina",1,IF(#REF!="2/1 pagina",2))))))))</f>
        <v>#REF!</v>
      </c>
      <c r="AJ354" s="6">
        <f t="shared" si="9"/>
        <v>0</v>
      </c>
    </row>
    <row r="355" spans="35:36" x14ac:dyDescent="0.3">
      <c r="AI355" s="6" t="e">
        <f>SUM(AI209:AI354)</f>
        <v>#REF!</v>
      </c>
      <c r="AJ355" s="6" t="e">
        <f>SUM(AJ209:AJ354)</f>
        <v>#REF!</v>
      </c>
    </row>
  </sheetData>
  <conditionalFormatting sqref="R6:T9 R20:T84">
    <cfRule type="containsErrors" dxfId="114" priority="578">
      <formula>ISERROR(R6)</formula>
    </cfRule>
  </conditionalFormatting>
  <conditionalFormatting sqref="F6">
    <cfRule type="containsErrors" dxfId="113" priority="577">
      <formula>ISERROR(F6)</formula>
    </cfRule>
  </conditionalFormatting>
  <conditionalFormatting sqref="F7">
    <cfRule type="containsErrors" dxfId="112" priority="576">
      <formula>ISERROR(F7)</formula>
    </cfRule>
  </conditionalFormatting>
  <conditionalFormatting sqref="F8">
    <cfRule type="containsErrors" dxfId="111" priority="575">
      <formula>ISERROR(F8)</formula>
    </cfRule>
  </conditionalFormatting>
  <conditionalFormatting sqref="F9">
    <cfRule type="containsErrors" dxfId="110" priority="574">
      <formula>ISERROR(F9)</formula>
    </cfRule>
  </conditionalFormatting>
  <conditionalFormatting sqref="F20">
    <cfRule type="containsErrors" dxfId="109" priority="573">
      <formula>ISERROR(F20)</formula>
    </cfRule>
  </conditionalFormatting>
  <conditionalFormatting sqref="F21">
    <cfRule type="containsErrors" dxfId="108" priority="572">
      <formula>ISERROR(F21)</formula>
    </cfRule>
  </conditionalFormatting>
  <conditionalFormatting sqref="F22">
    <cfRule type="containsErrors" dxfId="107" priority="571">
      <formula>ISERROR(F22)</formula>
    </cfRule>
  </conditionalFormatting>
  <conditionalFormatting sqref="F23">
    <cfRule type="containsErrors" dxfId="106" priority="570">
      <formula>ISERROR(F23)</formula>
    </cfRule>
  </conditionalFormatting>
  <conditionalFormatting sqref="F24">
    <cfRule type="containsErrors" dxfId="105" priority="569">
      <formula>ISERROR(F24)</formula>
    </cfRule>
  </conditionalFormatting>
  <conditionalFormatting sqref="F25">
    <cfRule type="containsErrors" dxfId="104" priority="568">
      <formula>ISERROR(F25)</formula>
    </cfRule>
  </conditionalFormatting>
  <conditionalFormatting sqref="F26">
    <cfRule type="containsErrors" dxfId="103" priority="567">
      <formula>ISERROR(F26)</formula>
    </cfRule>
  </conditionalFormatting>
  <conditionalFormatting sqref="F27">
    <cfRule type="containsErrors" dxfId="102" priority="566">
      <formula>ISERROR(F27)</formula>
    </cfRule>
  </conditionalFormatting>
  <conditionalFormatting sqref="F28">
    <cfRule type="containsErrors" dxfId="101" priority="565">
      <formula>ISERROR(F28)</formula>
    </cfRule>
  </conditionalFormatting>
  <conditionalFormatting sqref="F29">
    <cfRule type="containsErrors" dxfId="100" priority="564">
      <formula>ISERROR(F29)</formula>
    </cfRule>
  </conditionalFormatting>
  <conditionalFormatting sqref="F30">
    <cfRule type="containsErrors" dxfId="99" priority="563">
      <formula>ISERROR(F30)</formula>
    </cfRule>
  </conditionalFormatting>
  <conditionalFormatting sqref="F31">
    <cfRule type="containsErrors" dxfId="98" priority="562">
      <formula>ISERROR(F31)</formula>
    </cfRule>
  </conditionalFormatting>
  <conditionalFormatting sqref="F32">
    <cfRule type="containsErrors" dxfId="97" priority="561">
      <formula>ISERROR(F32)</formula>
    </cfRule>
  </conditionalFormatting>
  <conditionalFormatting sqref="F33">
    <cfRule type="containsErrors" dxfId="96" priority="560">
      <formula>ISERROR(F33)</formula>
    </cfRule>
  </conditionalFormatting>
  <conditionalFormatting sqref="F34">
    <cfRule type="containsErrors" dxfId="95" priority="559">
      <formula>ISERROR(F34)</formula>
    </cfRule>
  </conditionalFormatting>
  <conditionalFormatting sqref="F35">
    <cfRule type="containsErrors" dxfId="94" priority="558">
      <formula>ISERROR(F35)</formula>
    </cfRule>
  </conditionalFormatting>
  <conditionalFormatting sqref="F36">
    <cfRule type="containsErrors" dxfId="93" priority="557">
      <formula>ISERROR(F36)</formula>
    </cfRule>
  </conditionalFormatting>
  <conditionalFormatting sqref="F37">
    <cfRule type="containsErrors" dxfId="92" priority="556">
      <formula>ISERROR(F37)</formula>
    </cfRule>
  </conditionalFormatting>
  <conditionalFormatting sqref="F38">
    <cfRule type="containsErrors" dxfId="91" priority="555">
      <formula>ISERROR(F38)</formula>
    </cfRule>
  </conditionalFormatting>
  <conditionalFormatting sqref="F39">
    <cfRule type="containsErrors" dxfId="90" priority="554">
      <formula>ISERROR(F39)</formula>
    </cfRule>
  </conditionalFormatting>
  <conditionalFormatting sqref="F40">
    <cfRule type="containsErrors" dxfId="89" priority="553">
      <formula>ISERROR(F40)</formula>
    </cfRule>
  </conditionalFormatting>
  <conditionalFormatting sqref="F41">
    <cfRule type="containsErrors" dxfId="88" priority="552">
      <formula>ISERROR(F41)</formula>
    </cfRule>
  </conditionalFormatting>
  <conditionalFormatting sqref="F42">
    <cfRule type="containsErrors" dxfId="87" priority="551">
      <formula>ISERROR(F42)</formula>
    </cfRule>
  </conditionalFormatting>
  <conditionalFormatting sqref="F43">
    <cfRule type="containsErrors" dxfId="86" priority="550">
      <formula>ISERROR(F43)</formula>
    </cfRule>
  </conditionalFormatting>
  <conditionalFormatting sqref="F44">
    <cfRule type="containsErrors" dxfId="85" priority="549">
      <formula>ISERROR(F44)</formula>
    </cfRule>
  </conditionalFormatting>
  <conditionalFormatting sqref="F45">
    <cfRule type="containsErrors" dxfId="84" priority="548">
      <formula>ISERROR(F45)</formula>
    </cfRule>
  </conditionalFormatting>
  <conditionalFormatting sqref="F46">
    <cfRule type="containsErrors" dxfId="83" priority="547">
      <formula>ISERROR(F46)</formula>
    </cfRule>
  </conditionalFormatting>
  <conditionalFormatting sqref="F47">
    <cfRule type="containsErrors" dxfId="82" priority="546">
      <formula>ISERROR(F47)</formula>
    </cfRule>
  </conditionalFormatting>
  <conditionalFormatting sqref="F48">
    <cfRule type="containsErrors" dxfId="81" priority="545">
      <formula>ISERROR(F48)</formula>
    </cfRule>
  </conditionalFormatting>
  <conditionalFormatting sqref="F49">
    <cfRule type="containsErrors" dxfId="80" priority="544">
      <formula>ISERROR(F49)</formula>
    </cfRule>
  </conditionalFormatting>
  <conditionalFormatting sqref="F50">
    <cfRule type="containsErrors" dxfId="79" priority="543">
      <formula>ISERROR(F50)</formula>
    </cfRule>
  </conditionalFormatting>
  <conditionalFormatting sqref="F51">
    <cfRule type="containsErrors" dxfId="78" priority="542">
      <formula>ISERROR(F51)</formula>
    </cfRule>
  </conditionalFormatting>
  <conditionalFormatting sqref="F52">
    <cfRule type="containsErrors" dxfId="77" priority="541">
      <formula>ISERROR(F52)</formula>
    </cfRule>
  </conditionalFormatting>
  <conditionalFormatting sqref="F53">
    <cfRule type="containsErrors" dxfId="76" priority="540">
      <formula>ISERROR(F53)</formula>
    </cfRule>
  </conditionalFormatting>
  <conditionalFormatting sqref="F54">
    <cfRule type="containsErrors" dxfId="75" priority="539">
      <formula>ISERROR(F54)</formula>
    </cfRule>
  </conditionalFormatting>
  <conditionalFormatting sqref="F55">
    <cfRule type="containsErrors" dxfId="74" priority="538">
      <formula>ISERROR(F55)</formula>
    </cfRule>
  </conditionalFormatting>
  <conditionalFormatting sqref="F56">
    <cfRule type="containsErrors" dxfId="73" priority="537">
      <formula>ISERROR(F56)</formula>
    </cfRule>
  </conditionalFormatting>
  <conditionalFormatting sqref="F57">
    <cfRule type="containsErrors" dxfId="72" priority="536">
      <formula>ISERROR(F57)</formula>
    </cfRule>
  </conditionalFormatting>
  <conditionalFormatting sqref="F58">
    <cfRule type="containsErrors" dxfId="71" priority="535">
      <formula>ISERROR(F58)</formula>
    </cfRule>
  </conditionalFormatting>
  <conditionalFormatting sqref="F59">
    <cfRule type="containsErrors" dxfId="70" priority="534">
      <formula>ISERROR(F59)</formula>
    </cfRule>
  </conditionalFormatting>
  <conditionalFormatting sqref="F60">
    <cfRule type="containsErrors" dxfId="69" priority="533">
      <formula>ISERROR(F60)</formula>
    </cfRule>
  </conditionalFormatting>
  <conditionalFormatting sqref="F61">
    <cfRule type="containsErrors" dxfId="68" priority="532">
      <formula>ISERROR(F61)</formula>
    </cfRule>
  </conditionalFormatting>
  <conditionalFormatting sqref="F62">
    <cfRule type="containsErrors" dxfId="67" priority="531">
      <formula>ISERROR(F62)</formula>
    </cfRule>
  </conditionalFormatting>
  <conditionalFormatting sqref="F63">
    <cfRule type="containsErrors" dxfId="66" priority="530">
      <formula>ISERROR(F63)</formula>
    </cfRule>
  </conditionalFormatting>
  <conditionalFormatting sqref="F64">
    <cfRule type="containsErrors" dxfId="65" priority="529">
      <formula>ISERROR(F64)</formula>
    </cfRule>
  </conditionalFormatting>
  <conditionalFormatting sqref="F65">
    <cfRule type="containsErrors" dxfId="64" priority="528">
      <formula>ISERROR(F65)</formula>
    </cfRule>
  </conditionalFormatting>
  <conditionalFormatting sqref="F66">
    <cfRule type="containsErrors" dxfId="63" priority="527">
      <formula>ISERROR(F66)</formula>
    </cfRule>
  </conditionalFormatting>
  <conditionalFormatting sqref="F67">
    <cfRule type="containsErrors" dxfId="62" priority="526">
      <formula>ISERROR(F67)</formula>
    </cfRule>
  </conditionalFormatting>
  <conditionalFormatting sqref="F68">
    <cfRule type="containsErrors" dxfId="61" priority="525">
      <formula>ISERROR(F68)</formula>
    </cfRule>
  </conditionalFormatting>
  <conditionalFormatting sqref="F69">
    <cfRule type="containsErrors" dxfId="60" priority="524">
      <formula>ISERROR(F69)</formula>
    </cfRule>
  </conditionalFormatting>
  <conditionalFormatting sqref="F70">
    <cfRule type="containsErrors" dxfId="59" priority="523">
      <formula>ISERROR(F70)</formula>
    </cfRule>
  </conditionalFormatting>
  <conditionalFormatting sqref="F71">
    <cfRule type="containsErrors" dxfId="58" priority="522">
      <formula>ISERROR(F71)</formula>
    </cfRule>
  </conditionalFormatting>
  <conditionalFormatting sqref="F72">
    <cfRule type="containsErrors" dxfId="57" priority="521">
      <formula>ISERROR(F72)</formula>
    </cfRule>
  </conditionalFormatting>
  <conditionalFormatting sqref="F73">
    <cfRule type="containsErrors" dxfId="56" priority="520">
      <formula>ISERROR(F73)</formula>
    </cfRule>
  </conditionalFormatting>
  <conditionalFormatting sqref="F74">
    <cfRule type="containsErrors" dxfId="55" priority="519">
      <formula>ISERROR(F74)</formula>
    </cfRule>
  </conditionalFormatting>
  <conditionalFormatting sqref="F75">
    <cfRule type="containsErrors" dxfId="54" priority="518">
      <formula>ISERROR(F75)</formula>
    </cfRule>
  </conditionalFormatting>
  <conditionalFormatting sqref="F76">
    <cfRule type="containsErrors" dxfId="53" priority="517">
      <formula>ISERROR(F76)</formula>
    </cfRule>
  </conditionalFormatting>
  <conditionalFormatting sqref="F77">
    <cfRule type="containsErrors" dxfId="52" priority="516">
      <formula>ISERROR(F77)</formula>
    </cfRule>
  </conditionalFormatting>
  <conditionalFormatting sqref="F78">
    <cfRule type="containsErrors" dxfId="51" priority="515">
      <formula>ISERROR(F78)</formula>
    </cfRule>
  </conditionalFormatting>
  <conditionalFormatting sqref="F79">
    <cfRule type="containsErrors" dxfId="50" priority="514">
      <formula>ISERROR(F79)</formula>
    </cfRule>
  </conditionalFormatting>
  <conditionalFormatting sqref="F80">
    <cfRule type="containsErrors" dxfId="49" priority="513">
      <formula>ISERROR(F80)</formula>
    </cfRule>
  </conditionalFormatting>
  <conditionalFormatting sqref="F81">
    <cfRule type="containsErrors" dxfId="48" priority="512">
      <formula>ISERROR(F81)</formula>
    </cfRule>
  </conditionalFormatting>
  <conditionalFormatting sqref="F82">
    <cfRule type="containsErrors" dxfId="47" priority="511">
      <formula>ISERROR(F82)</formula>
    </cfRule>
  </conditionalFormatting>
  <conditionalFormatting sqref="F83">
    <cfRule type="containsErrors" dxfId="46" priority="510">
      <formula>ISERROR(F83)</formula>
    </cfRule>
  </conditionalFormatting>
  <conditionalFormatting sqref="F84">
    <cfRule type="containsErrors" dxfId="45" priority="509">
      <formula>ISERROR(F84)</formula>
    </cfRule>
  </conditionalFormatting>
  <conditionalFormatting sqref="U159:U1048576 U40:U44 U6:U9 U2">
    <cfRule type="notContainsBlanks" dxfId="44" priority="436">
      <formula>LEN(TRIM(U2))&gt;0</formula>
    </cfRule>
  </conditionalFormatting>
  <conditionalFormatting sqref="H74">
    <cfRule type="containsErrors" dxfId="43" priority="385">
      <formula>ISERROR(H74)</formula>
    </cfRule>
  </conditionalFormatting>
  <conditionalFormatting sqref="H59">
    <cfRule type="containsErrors" dxfId="42" priority="388">
      <formula>ISERROR(H59)</formula>
    </cfRule>
  </conditionalFormatting>
  <conditionalFormatting sqref="H64">
    <cfRule type="containsErrors" dxfId="41" priority="387">
      <formula>ISERROR(H64)</formula>
    </cfRule>
  </conditionalFormatting>
  <conditionalFormatting sqref="H69">
    <cfRule type="containsErrors" dxfId="40" priority="386">
      <formula>ISERROR(H69)</formula>
    </cfRule>
  </conditionalFormatting>
  <conditionalFormatting sqref="H79">
    <cfRule type="containsErrors" dxfId="39" priority="384">
      <formula>ISERROR(H79)</formula>
    </cfRule>
  </conditionalFormatting>
  <conditionalFormatting sqref="H6:H9 H20:H44">
    <cfRule type="containsErrors" dxfId="38" priority="393">
      <formula>ISERROR(H6)</formula>
    </cfRule>
  </conditionalFormatting>
  <conditionalFormatting sqref="H45:H48 H50:H53 H55:H58 H60:H63 H65:H68 H70:H73 H75:H78 H80:H83">
    <cfRule type="containsErrors" dxfId="37" priority="392">
      <formula>ISERROR(H45)</formula>
    </cfRule>
  </conditionalFormatting>
  <conditionalFormatting sqref="H85:H158">
    <cfRule type="containsErrors" dxfId="36" priority="391">
      <formula>ISERROR(H85)</formula>
    </cfRule>
  </conditionalFormatting>
  <conditionalFormatting sqref="H49">
    <cfRule type="containsErrors" dxfId="35" priority="390">
      <formula>ISERROR(H49)</formula>
    </cfRule>
  </conditionalFormatting>
  <conditionalFormatting sqref="H54">
    <cfRule type="containsErrors" dxfId="34" priority="389">
      <formula>ISERROR(H54)</formula>
    </cfRule>
  </conditionalFormatting>
  <conditionalFormatting sqref="H84">
    <cfRule type="containsErrors" dxfId="33" priority="383">
      <formula>ISERROR(H84)</formula>
    </cfRule>
  </conditionalFormatting>
  <conditionalFormatting sqref="F85:F158">
    <cfRule type="containsErrors" dxfId="32" priority="278">
      <formula>ISERROR(F85)</formula>
    </cfRule>
  </conditionalFormatting>
  <conditionalFormatting sqref="R85:T158">
    <cfRule type="containsErrors" dxfId="31" priority="277">
      <formula>ISERROR(R85)</formula>
    </cfRule>
  </conditionalFormatting>
  <conditionalFormatting sqref="U20:U24">
    <cfRule type="notContainsBlanks" dxfId="30" priority="275">
      <formula>LEN(TRIM(U20))&gt;0</formula>
    </cfRule>
  </conditionalFormatting>
  <conditionalFormatting sqref="U25:U29">
    <cfRule type="notContainsBlanks" dxfId="29" priority="274">
      <formula>LEN(TRIM(U25))&gt;0</formula>
    </cfRule>
  </conditionalFormatting>
  <conditionalFormatting sqref="U30:U34">
    <cfRule type="notContainsBlanks" dxfId="28" priority="273">
      <formula>LEN(TRIM(U30))&gt;0</formula>
    </cfRule>
  </conditionalFormatting>
  <conditionalFormatting sqref="U35:U39">
    <cfRule type="notContainsBlanks" dxfId="27" priority="272">
      <formula>LEN(TRIM(U35))&gt;0</formula>
    </cfRule>
  </conditionalFormatting>
  <conditionalFormatting sqref="U45:U49">
    <cfRule type="notContainsBlanks" dxfId="26" priority="271">
      <formula>LEN(TRIM(U45))&gt;0</formula>
    </cfRule>
  </conditionalFormatting>
  <conditionalFormatting sqref="U50:U54">
    <cfRule type="notContainsBlanks" dxfId="25" priority="270">
      <formula>LEN(TRIM(U50))&gt;0</formula>
    </cfRule>
  </conditionalFormatting>
  <conditionalFormatting sqref="U55:U59">
    <cfRule type="notContainsBlanks" dxfId="24" priority="269">
      <formula>LEN(TRIM(U55))&gt;0</formula>
    </cfRule>
  </conditionalFormatting>
  <conditionalFormatting sqref="U60:U64">
    <cfRule type="notContainsBlanks" dxfId="23" priority="268">
      <formula>LEN(TRIM(U60))&gt;0</formula>
    </cfRule>
  </conditionalFormatting>
  <conditionalFormatting sqref="U65:U69">
    <cfRule type="notContainsBlanks" dxfId="22" priority="267">
      <formula>LEN(TRIM(U65))&gt;0</formula>
    </cfRule>
  </conditionalFormatting>
  <conditionalFormatting sqref="U70:U74">
    <cfRule type="notContainsBlanks" dxfId="21" priority="266">
      <formula>LEN(TRIM(U70))&gt;0</formula>
    </cfRule>
  </conditionalFormatting>
  <conditionalFormatting sqref="U75:U79">
    <cfRule type="notContainsBlanks" dxfId="20" priority="265">
      <formula>LEN(TRIM(U75))&gt;0</formula>
    </cfRule>
  </conditionalFormatting>
  <conditionalFormatting sqref="U80:U84">
    <cfRule type="notContainsBlanks" dxfId="19" priority="264">
      <formula>LEN(TRIM(U80))&gt;0</formula>
    </cfRule>
  </conditionalFormatting>
  <conditionalFormatting sqref="U85:U158">
    <cfRule type="notContainsBlanks" dxfId="18" priority="263">
      <formula>LEN(TRIM(U85))&gt;0</formula>
    </cfRule>
  </conditionalFormatting>
  <conditionalFormatting sqref="R15:T19">
    <cfRule type="containsErrors" dxfId="17" priority="248">
      <formula>ISERROR(R15)</formula>
    </cfRule>
  </conditionalFormatting>
  <conditionalFormatting sqref="F15">
    <cfRule type="containsErrors" dxfId="16" priority="247">
      <formula>ISERROR(F15)</formula>
    </cfRule>
  </conditionalFormatting>
  <conditionalFormatting sqref="F16">
    <cfRule type="containsErrors" dxfId="15" priority="246">
      <formula>ISERROR(F16)</formula>
    </cfRule>
  </conditionalFormatting>
  <conditionalFormatting sqref="F17">
    <cfRule type="containsErrors" dxfId="14" priority="245">
      <formula>ISERROR(F17)</formula>
    </cfRule>
  </conditionalFormatting>
  <conditionalFormatting sqref="F18">
    <cfRule type="containsErrors" dxfId="13" priority="244">
      <formula>ISERROR(F18)</formula>
    </cfRule>
  </conditionalFormatting>
  <conditionalFormatting sqref="F19">
    <cfRule type="containsErrors" dxfId="12" priority="243">
      <formula>ISERROR(F19)</formula>
    </cfRule>
  </conditionalFormatting>
  <conditionalFormatting sqref="H15:H19">
    <cfRule type="containsErrors" dxfId="11" priority="235">
      <formula>ISERROR(H15)</formula>
    </cfRule>
  </conditionalFormatting>
  <conditionalFormatting sqref="U15:U19">
    <cfRule type="notContainsBlanks" dxfId="10" priority="222">
      <formula>LEN(TRIM(U15))&gt;0</formula>
    </cfRule>
  </conditionalFormatting>
  <conditionalFormatting sqref="R10:T14">
    <cfRule type="containsErrors" dxfId="9" priority="217">
      <formula>ISERROR(R10)</formula>
    </cfRule>
  </conditionalFormatting>
  <conditionalFormatting sqref="F10">
    <cfRule type="containsErrors" dxfId="8" priority="216">
      <formula>ISERROR(F10)</formula>
    </cfRule>
  </conditionalFormatting>
  <conditionalFormatting sqref="F11">
    <cfRule type="containsErrors" dxfId="7" priority="215">
      <formula>ISERROR(F11)</formula>
    </cfRule>
  </conditionalFormatting>
  <conditionalFormatting sqref="F12">
    <cfRule type="containsErrors" dxfId="6" priority="214">
      <formula>ISERROR(F12)</formula>
    </cfRule>
  </conditionalFormatting>
  <conditionalFormatting sqref="F13">
    <cfRule type="containsErrors" dxfId="5" priority="213">
      <formula>ISERROR(F13)</formula>
    </cfRule>
  </conditionalFormatting>
  <conditionalFormatting sqref="F14">
    <cfRule type="containsErrors" dxfId="4" priority="212">
      <formula>ISERROR(F14)</formula>
    </cfRule>
  </conditionalFormatting>
  <conditionalFormatting sqref="H10:H14">
    <cfRule type="containsErrors" dxfId="3" priority="204">
      <formula>ISERROR(H10)</formula>
    </cfRule>
  </conditionalFormatting>
  <conditionalFormatting sqref="U10:U14">
    <cfRule type="notContainsBlanks" dxfId="2" priority="191">
      <formula>LEN(TRIM(U10))&gt;0</formula>
    </cfRule>
  </conditionalFormatting>
  <conditionalFormatting sqref="U5">
    <cfRule type="notContainsBlanks" dxfId="1" priority="7">
      <formula>LEN(TRIM(U5))&gt;0</formula>
    </cfRule>
  </conditionalFormatting>
  <conditionalFormatting sqref="U4">
    <cfRule type="notContainsBlanks" dxfId="0" priority="5">
      <formula>LEN(TRIM(U4))&gt;0</formula>
    </cfRule>
  </conditionalFormatting>
  <dataValidations count="5">
    <dataValidation type="list" allowBlank="1" showInputMessage="1" showErrorMessage="1" sqref="U6:U158" xr:uid="{00000000-0002-0000-0000-000001000000}">
      <formula1>$AG$209:$AG$210</formula1>
    </dataValidation>
    <dataValidation type="list" allowBlank="1" showInputMessage="1" showErrorMessage="1" sqref="W6:W158 Y6:Y158" xr:uid="{00000000-0002-0000-0000-000002000000}">
      <formula1>$AO$209:$AO$213</formula1>
    </dataValidation>
    <dataValidation type="list" allowBlank="1" showInputMessage="1" showErrorMessage="1" sqref="J14:J158" xr:uid="{00000000-0002-0000-0000-000003000000}">
      <formula1>$AL$209:$AL$219</formula1>
    </dataValidation>
    <dataValidation type="list" allowBlank="1" showInputMessage="1" showErrorMessage="1" sqref="B6:B158" xr:uid="{E0E586D4-4670-498F-9F49-C16A76B6A88E}">
      <formula1>$AF$209:$AF$211</formula1>
    </dataValidation>
    <dataValidation type="list" allowBlank="1" showInputMessage="1" showErrorMessage="1" sqref="J6:J13" xr:uid="{F36EA964-8E60-407B-9A0A-5A0C1F2C1C18}">
      <formula1>$AL$209:$AL$211</formula1>
    </dataValidation>
  </dataValidations>
  <printOptions gridLines="1"/>
  <pageMargins left="0" right="0" top="0" bottom="0" header="0.31496062992125984" footer="0.31496062992125984"/>
  <pageSetup paperSize="9" scale="65" orientation="landscape" r:id="rId1"/>
  <ignoredErrors>
    <ignoredError sqref="R6:T9 R20:T44 H20:H44 H86:I158 K85:T158 H6:H9 G15:I19 R10:T19 G11:I14 H85:I85 R45:T84 H45:H84 H10:I10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3B0B6-6806-4FAF-BBCB-E35650DA5455}">
  <dimension ref="B1:U108"/>
  <sheetViews>
    <sheetView zoomScale="85" zoomScaleNormal="85" workbookViewId="0">
      <pane ySplit="2" topLeftCell="A3" activePane="bottomLeft" state="frozen"/>
      <selection pane="bottomLeft" activeCell="I64" sqref="I64"/>
    </sheetView>
  </sheetViews>
  <sheetFormatPr defaultRowHeight="14.4" x14ac:dyDescent="0.3"/>
  <cols>
    <col min="1" max="1" width="2.21875" style="1" customWidth="1"/>
    <col min="2" max="2" width="8.88671875" style="1" customWidth="1"/>
    <col min="3" max="3" width="23.77734375" style="1" customWidth="1"/>
    <col min="4" max="4" width="18.33203125" style="1" customWidth="1"/>
    <col min="5" max="5" width="52.77734375" style="1" customWidth="1"/>
    <col min="6" max="6" width="3.77734375" style="101" customWidth="1"/>
    <col min="7" max="7" width="8.88671875" style="1"/>
    <col min="8" max="8" width="23.77734375" style="1" customWidth="1"/>
    <col min="9" max="9" width="36.33203125" style="1" customWidth="1"/>
    <col min="10" max="10" width="30.109375" style="1" customWidth="1"/>
    <col min="11" max="15" width="8.88671875" style="1"/>
    <col min="16" max="16" width="1.44140625" style="1" bestFit="1" customWidth="1"/>
    <col min="17" max="17" width="12.33203125" style="100" customWidth="1"/>
    <col min="18" max="18" width="23.33203125" style="100" bestFit="1" customWidth="1"/>
    <col min="19" max="19" width="35.33203125" style="100" bestFit="1" customWidth="1"/>
    <col min="20" max="20" width="27.6640625" style="100" bestFit="1" customWidth="1"/>
    <col min="21" max="21" width="8.88671875" style="100"/>
    <col min="22" max="16384" width="8.88671875" style="1"/>
  </cols>
  <sheetData>
    <row r="1" spans="2:16" ht="14.4" customHeight="1" x14ac:dyDescent="0.55000000000000004">
      <c r="B1" s="110" t="s">
        <v>44</v>
      </c>
      <c r="C1" s="111"/>
      <c r="D1" s="111"/>
      <c r="E1" s="112"/>
      <c r="F1" s="109"/>
      <c r="G1" s="110" t="s">
        <v>46</v>
      </c>
      <c r="H1" s="111"/>
      <c r="I1" s="111"/>
      <c r="J1" s="112"/>
      <c r="P1" s="1" t="s">
        <v>27</v>
      </c>
    </row>
    <row r="2" spans="2:16" ht="15" customHeight="1" thickBot="1" x14ac:dyDescent="0.6">
      <c r="B2" s="113"/>
      <c r="C2" s="114"/>
      <c r="D2" s="114"/>
      <c r="E2" s="115"/>
      <c r="F2" s="109"/>
      <c r="G2" s="113"/>
      <c r="H2" s="114"/>
      <c r="I2" s="114"/>
      <c r="J2" s="115"/>
    </row>
    <row r="3" spans="2:16" ht="15.6" x14ac:dyDescent="0.3">
      <c r="B3" s="97" t="s">
        <v>28</v>
      </c>
      <c r="C3" s="93"/>
      <c r="D3" s="93"/>
      <c r="E3" s="89"/>
      <c r="G3" s="88" t="s">
        <v>19</v>
      </c>
      <c r="H3" s="93"/>
      <c r="I3" s="93"/>
      <c r="J3" s="89"/>
    </row>
    <row r="4" spans="2:16" x14ac:dyDescent="0.3">
      <c r="B4" s="98"/>
      <c r="C4" s="101"/>
      <c r="D4" s="101"/>
      <c r="E4" s="94"/>
      <c r="G4" s="98"/>
      <c r="H4" s="101"/>
      <c r="I4" s="101"/>
      <c r="J4" s="94"/>
    </row>
    <row r="5" spans="2:16" x14ac:dyDescent="0.3">
      <c r="B5" s="119" t="s">
        <v>33</v>
      </c>
      <c r="C5" s="101"/>
      <c r="D5" s="101"/>
      <c r="E5" s="94"/>
      <c r="G5" s="118" t="s">
        <v>41</v>
      </c>
      <c r="H5" s="116"/>
      <c r="I5" s="101"/>
      <c r="J5" s="94"/>
    </row>
    <row r="6" spans="2:16" x14ac:dyDescent="0.3">
      <c r="B6" s="119" t="s">
        <v>34</v>
      </c>
      <c r="C6" s="101"/>
      <c r="D6" s="101"/>
      <c r="E6" s="94"/>
      <c r="G6" s="118" t="s">
        <v>42</v>
      </c>
      <c r="H6" s="101"/>
      <c r="I6" s="101"/>
      <c r="J6" s="94"/>
    </row>
    <row r="7" spans="2:16" x14ac:dyDescent="0.3">
      <c r="B7" s="119" t="s">
        <v>35</v>
      </c>
      <c r="C7" s="101"/>
      <c r="D7" s="101"/>
      <c r="E7" s="94"/>
      <c r="G7" s="118" t="s">
        <v>45</v>
      </c>
      <c r="H7" s="101"/>
      <c r="I7" s="101"/>
      <c r="J7" s="94"/>
    </row>
    <row r="8" spans="2:16" x14ac:dyDescent="0.3">
      <c r="B8" s="119" t="s">
        <v>36</v>
      </c>
      <c r="C8" s="101"/>
      <c r="D8" s="101"/>
      <c r="E8" s="94"/>
      <c r="G8" s="98"/>
      <c r="H8" s="101"/>
      <c r="I8" s="101"/>
      <c r="J8" s="94"/>
    </row>
    <row r="9" spans="2:16" x14ac:dyDescent="0.3">
      <c r="B9" s="119" t="s">
        <v>37</v>
      </c>
      <c r="C9" s="101"/>
      <c r="D9" s="101"/>
      <c r="E9" s="94"/>
      <c r="G9" s="98"/>
      <c r="H9" s="101"/>
      <c r="I9" s="101"/>
      <c r="J9" s="94"/>
    </row>
    <row r="10" spans="2:16" x14ac:dyDescent="0.3">
      <c r="B10" s="119" t="s">
        <v>38</v>
      </c>
      <c r="C10" s="101"/>
      <c r="D10" s="101"/>
      <c r="E10" s="94"/>
      <c r="G10" s="98"/>
      <c r="H10" s="101"/>
      <c r="I10" s="101"/>
      <c r="J10" s="94"/>
    </row>
    <row r="11" spans="2:16" x14ac:dyDescent="0.3">
      <c r="B11" s="119" t="s">
        <v>39</v>
      </c>
      <c r="C11" s="101"/>
      <c r="D11" s="101"/>
      <c r="E11" s="94"/>
      <c r="G11" s="98"/>
      <c r="H11" s="101"/>
      <c r="I11" s="101"/>
      <c r="J11" s="94"/>
    </row>
    <row r="12" spans="2:16" x14ac:dyDescent="0.3">
      <c r="B12" s="98"/>
      <c r="C12" s="101"/>
      <c r="D12" s="101"/>
      <c r="E12" s="94"/>
      <c r="G12" s="98"/>
      <c r="H12" s="101"/>
      <c r="I12" s="101"/>
      <c r="J12" s="94"/>
    </row>
    <row r="13" spans="2:16" x14ac:dyDescent="0.3">
      <c r="B13" s="98"/>
      <c r="C13" s="101"/>
      <c r="D13" s="101"/>
      <c r="E13" s="94"/>
      <c r="G13" s="98"/>
      <c r="H13" s="101"/>
      <c r="I13" s="101"/>
      <c r="J13" s="94"/>
    </row>
    <row r="14" spans="2:16" x14ac:dyDescent="0.3">
      <c r="B14" s="98"/>
      <c r="C14" s="101"/>
      <c r="D14" s="101"/>
      <c r="E14" s="94"/>
      <c r="G14" s="98"/>
      <c r="H14" s="101"/>
      <c r="I14" s="101"/>
      <c r="J14" s="94"/>
    </row>
    <row r="15" spans="2:16" x14ac:dyDescent="0.3">
      <c r="B15" s="98"/>
      <c r="C15" s="101"/>
      <c r="D15" s="101"/>
      <c r="E15" s="94"/>
      <c r="G15" s="98"/>
      <c r="H15" s="101"/>
      <c r="I15" s="101"/>
      <c r="J15" s="94"/>
    </row>
    <row r="16" spans="2:16" x14ac:dyDescent="0.3">
      <c r="B16" s="98"/>
      <c r="C16" s="101"/>
      <c r="D16" s="101"/>
      <c r="E16" s="94"/>
      <c r="G16" s="98"/>
      <c r="H16" s="101"/>
      <c r="I16" s="101"/>
      <c r="J16" s="94"/>
    </row>
    <row r="17" spans="2:10" x14ac:dyDescent="0.3">
      <c r="B17" s="98"/>
      <c r="C17" s="101"/>
      <c r="D17" s="101"/>
      <c r="E17" s="94"/>
      <c r="G17" s="98"/>
      <c r="H17" s="101"/>
      <c r="I17" s="101"/>
      <c r="J17" s="94"/>
    </row>
    <row r="18" spans="2:10" x14ac:dyDescent="0.3">
      <c r="B18" s="98"/>
      <c r="C18" s="101"/>
      <c r="D18" s="101"/>
      <c r="E18" s="94"/>
      <c r="G18" s="98"/>
      <c r="H18" s="101"/>
      <c r="I18" s="101"/>
      <c r="J18" s="94"/>
    </row>
    <row r="19" spans="2:10" x14ac:dyDescent="0.3">
      <c r="B19" s="98"/>
      <c r="C19" s="101"/>
      <c r="D19" s="101"/>
      <c r="E19" s="94"/>
      <c r="G19" s="98"/>
      <c r="H19" s="101"/>
      <c r="I19" s="101"/>
      <c r="J19" s="94"/>
    </row>
    <row r="20" spans="2:10" x14ac:dyDescent="0.3">
      <c r="B20" s="98"/>
      <c r="C20" s="101"/>
      <c r="D20" s="101"/>
      <c r="E20" s="94"/>
      <c r="G20" s="98"/>
      <c r="H20" s="101"/>
      <c r="I20" s="101"/>
      <c r="J20" s="94"/>
    </row>
    <row r="21" spans="2:10" x14ac:dyDescent="0.3">
      <c r="B21" s="98"/>
      <c r="C21" s="101"/>
      <c r="D21" s="101"/>
      <c r="E21" s="94"/>
      <c r="G21" s="98"/>
      <c r="H21" s="101"/>
      <c r="I21" s="101"/>
      <c r="J21" s="94"/>
    </row>
    <row r="22" spans="2:10" x14ac:dyDescent="0.3">
      <c r="B22" s="98"/>
      <c r="C22" s="101"/>
      <c r="D22" s="101"/>
      <c r="E22" s="94"/>
      <c r="G22" s="98"/>
      <c r="H22" s="101"/>
      <c r="I22" s="101"/>
      <c r="J22" s="94"/>
    </row>
    <row r="23" spans="2:10" ht="15" thickBot="1" x14ac:dyDescent="0.35">
      <c r="B23" s="98"/>
      <c r="C23" s="101"/>
      <c r="D23" s="101"/>
      <c r="E23" s="94"/>
      <c r="G23" s="99"/>
      <c r="H23" s="95"/>
      <c r="I23" s="95"/>
      <c r="J23" s="96"/>
    </row>
    <row r="24" spans="2:10" ht="15.6" x14ac:dyDescent="0.3">
      <c r="B24" s="120" t="s">
        <v>19</v>
      </c>
      <c r="C24" s="93"/>
      <c r="D24" s="93"/>
      <c r="E24" s="108" t="s">
        <v>6</v>
      </c>
      <c r="G24" s="88" t="s">
        <v>29</v>
      </c>
      <c r="H24" s="93"/>
      <c r="I24" s="93"/>
      <c r="J24" s="89"/>
    </row>
    <row r="25" spans="2:10" x14ac:dyDescent="0.3">
      <c r="B25" s="98"/>
      <c r="C25" s="101"/>
      <c r="D25" s="101"/>
      <c r="E25" s="94"/>
      <c r="G25" s="98"/>
      <c r="H25" s="101"/>
      <c r="I25" s="101"/>
      <c r="J25" s="94"/>
    </row>
    <row r="26" spans="2:10" x14ac:dyDescent="0.3">
      <c r="B26" s="98"/>
      <c r="C26" s="101"/>
      <c r="D26" s="101"/>
      <c r="E26" s="94"/>
      <c r="G26" s="98"/>
      <c r="H26" s="101"/>
      <c r="I26" s="101"/>
      <c r="J26" s="94"/>
    </row>
    <row r="27" spans="2:10" x14ac:dyDescent="0.3">
      <c r="B27" s="98"/>
      <c r="C27" s="101"/>
      <c r="D27" s="101"/>
      <c r="E27" s="94"/>
      <c r="G27" s="98"/>
      <c r="H27" s="101"/>
      <c r="I27" s="101"/>
      <c r="J27" s="94"/>
    </row>
    <row r="28" spans="2:10" x14ac:dyDescent="0.3">
      <c r="B28" s="98"/>
      <c r="C28" s="101"/>
      <c r="D28" s="101"/>
      <c r="E28" s="94"/>
      <c r="G28" s="98"/>
      <c r="H28" s="101"/>
      <c r="I28" s="101"/>
      <c r="J28" s="94"/>
    </row>
    <row r="29" spans="2:10" x14ac:dyDescent="0.3">
      <c r="B29" s="98"/>
      <c r="C29" s="101"/>
      <c r="D29" s="101"/>
      <c r="E29" s="94"/>
      <c r="G29" s="98"/>
      <c r="H29" s="101"/>
      <c r="I29" s="101"/>
      <c r="J29" s="94"/>
    </row>
    <row r="30" spans="2:10" x14ac:dyDescent="0.3">
      <c r="B30" s="98"/>
      <c r="C30" s="101"/>
      <c r="D30" s="101"/>
      <c r="E30" s="94"/>
      <c r="G30" s="98"/>
      <c r="H30" s="101"/>
      <c r="I30" s="101"/>
      <c r="J30" s="94"/>
    </row>
    <row r="31" spans="2:10" x14ac:dyDescent="0.3">
      <c r="B31" s="98"/>
      <c r="C31" s="101"/>
      <c r="D31" s="101"/>
      <c r="E31" s="94"/>
      <c r="G31" s="98"/>
      <c r="H31" s="101"/>
      <c r="I31" s="101"/>
      <c r="J31" s="94"/>
    </row>
    <row r="32" spans="2:10" x14ac:dyDescent="0.3">
      <c r="B32" s="98"/>
      <c r="C32" s="101"/>
      <c r="D32" s="101"/>
      <c r="E32" s="94"/>
      <c r="G32" s="98"/>
      <c r="H32" s="101"/>
      <c r="I32" s="101"/>
      <c r="J32" s="94"/>
    </row>
    <row r="33" spans="2:10" x14ac:dyDescent="0.3">
      <c r="B33" s="98"/>
      <c r="C33" s="101"/>
      <c r="D33" s="101"/>
      <c r="E33" s="94"/>
      <c r="G33" s="98"/>
      <c r="H33" s="101"/>
      <c r="I33" s="101"/>
      <c r="J33" s="94"/>
    </row>
    <row r="34" spans="2:10" x14ac:dyDescent="0.3">
      <c r="B34" s="98"/>
      <c r="C34" s="101"/>
      <c r="D34" s="101"/>
      <c r="E34" s="94"/>
      <c r="G34" s="98"/>
      <c r="H34" s="101"/>
      <c r="I34" s="101"/>
      <c r="J34" s="94"/>
    </row>
    <row r="35" spans="2:10" x14ac:dyDescent="0.3">
      <c r="B35" s="98"/>
      <c r="C35" s="101"/>
      <c r="D35" s="101"/>
      <c r="E35" s="94"/>
      <c r="G35" s="98"/>
      <c r="H35" s="101"/>
      <c r="I35" s="101"/>
      <c r="J35" s="94"/>
    </row>
    <row r="36" spans="2:10" x14ac:dyDescent="0.3">
      <c r="B36" s="98"/>
      <c r="C36" s="101"/>
      <c r="D36" s="101"/>
      <c r="E36" s="94"/>
      <c r="G36" s="98"/>
      <c r="H36" s="101"/>
      <c r="I36" s="101"/>
      <c r="J36" s="94"/>
    </row>
    <row r="37" spans="2:10" x14ac:dyDescent="0.3">
      <c r="B37" s="98"/>
      <c r="C37" s="101"/>
      <c r="D37" s="101"/>
      <c r="E37" s="94"/>
      <c r="G37" s="98"/>
      <c r="H37" s="101"/>
      <c r="I37" s="101"/>
      <c r="J37" s="94"/>
    </row>
    <row r="38" spans="2:10" x14ac:dyDescent="0.3">
      <c r="B38" s="98"/>
      <c r="C38" s="101"/>
      <c r="D38" s="101"/>
      <c r="E38" s="94"/>
      <c r="G38" s="98"/>
      <c r="H38" s="101"/>
      <c r="I38" s="101"/>
      <c r="J38" s="94"/>
    </row>
    <row r="39" spans="2:10" x14ac:dyDescent="0.3">
      <c r="B39" s="98"/>
      <c r="C39" s="101"/>
      <c r="D39" s="101"/>
      <c r="E39" s="94"/>
      <c r="G39" s="98"/>
      <c r="H39" s="101"/>
      <c r="I39" s="101"/>
      <c r="J39" s="94"/>
    </row>
    <row r="40" spans="2:10" x14ac:dyDescent="0.3">
      <c r="B40" s="98"/>
      <c r="C40" s="101"/>
      <c r="D40" s="101"/>
      <c r="E40" s="94"/>
      <c r="G40" s="98"/>
      <c r="H40" s="101"/>
      <c r="I40" s="101"/>
      <c r="J40" s="94"/>
    </row>
    <row r="41" spans="2:10" x14ac:dyDescent="0.3">
      <c r="B41" s="98"/>
      <c r="C41" s="101"/>
      <c r="D41" s="101"/>
      <c r="E41" s="94"/>
      <c r="G41" s="98"/>
      <c r="H41" s="101"/>
      <c r="I41" s="101"/>
      <c r="J41" s="94"/>
    </row>
    <row r="42" spans="2:10" x14ac:dyDescent="0.3">
      <c r="B42" s="98"/>
      <c r="C42" s="101"/>
      <c r="D42" s="101"/>
      <c r="E42" s="94"/>
      <c r="G42" s="98"/>
      <c r="H42" s="101"/>
      <c r="I42" s="101"/>
      <c r="J42" s="94"/>
    </row>
    <row r="43" spans="2:10" ht="43.2" x14ac:dyDescent="0.3">
      <c r="B43" s="103" t="s">
        <v>40</v>
      </c>
      <c r="C43" s="104"/>
      <c r="D43" s="104"/>
      <c r="E43" s="102" t="s">
        <v>43</v>
      </c>
      <c r="G43" s="98"/>
      <c r="H43" s="101"/>
      <c r="I43" s="101"/>
      <c r="J43" s="94"/>
    </row>
    <row r="44" spans="2:10" ht="15" thickBot="1" x14ac:dyDescent="0.35">
      <c r="B44" s="117"/>
      <c r="C44" s="107"/>
      <c r="D44" s="101"/>
      <c r="E44" s="94"/>
      <c r="G44" s="98"/>
      <c r="H44" s="101"/>
      <c r="I44" s="101"/>
      <c r="J44" s="94"/>
    </row>
    <row r="45" spans="2:10" ht="15.6" x14ac:dyDescent="0.3">
      <c r="B45" s="90"/>
      <c r="C45" s="93"/>
      <c r="D45" s="93"/>
      <c r="E45" s="89"/>
      <c r="G45" s="98"/>
      <c r="H45" s="101"/>
      <c r="I45" s="101"/>
      <c r="J45" s="94"/>
    </row>
    <row r="46" spans="2:10" ht="15.6" x14ac:dyDescent="0.3">
      <c r="B46" s="98"/>
      <c r="C46" s="101"/>
      <c r="D46" s="101"/>
      <c r="E46" s="94"/>
      <c r="F46" s="105"/>
      <c r="G46" s="98"/>
      <c r="H46" s="101"/>
      <c r="I46" s="101"/>
      <c r="J46" s="94"/>
    </row>
    <row r="47" spans="2:10" x14ac:dyDescent="0.3">
      <c r="B47" s="98"/>
      <c r="C47" s="101"/>
      <c r="D47" s="101"/>
      <c r="E47" s="94"/>
      <c r="G47" s="98"/>
      <c r="H47" s="101"/>
      <c r="I47" s="101"/>
      <c r="J47" s="94"/>
    </row>
    <row r="48" spans="2:10" x14ac:dyDescent="0.3">
      <c r="B48" s="98"/>
      <c r="C48" s="101"/>
      <c r="D48" s="101"/>
      <c r="E48" s="94"/>
      <c r="G48" s="98"/>
      <c r="H48" s="101"/>
      <c r="I48" s="101"/>
      <c r="J48" s="94"/>
    </row>
    <row r="49" spans="2:10" ht="15" thickBot="1" x14ac:dyDescent="0.35">
      <c r="B49" s="98"/>
      <c r="C49" s="101"/>
      <c r="D49" s="101"/>
      <c r="E49" s="94"/>
      <c r="G49" s="99"/>
      <c r="H49" s="95"/>
      <c r="I49" s="95"/>
      <c r="J49" s="96"/>
    </row>
    <row r="50" spans="2:10" ht="15.6" x14ac:dyDescent="0.3">
      <c r="B50" s="98"/>
      <c r="C50" s="101"/>
      <c r="D50" s="101"/>
      <c r="E50" s="94"/>
      <c r="G50" s="90" t="s">
        <v>30</v>
      </c>
      <c r="H50" s="93"/>
      <c r="I50" s="93"/>
      <c r="J50" s="89"/>
    </row>
    <row r="51" spans="2:10" x14ac:dyDescent="0.3">
      <c r="B51" s="98"/>
      <c r="C51" s="101"/>
      <c r="D51" s="101"/>
      <c r="E51" s="94"/>
      <c r="G51" s="98"/>
      <c r="H51" s="101"/>
      <c r="I51" s="101"/>
      <c r="J51" s="94"/>
    </row>
    <row r="52" spans="2:10" x14ac:dyDescent="0.3">
      <c r="B52" s="98"/>
      <c r="C52" s="101"/>
      <c r="D52" s="101"/>
      <c r="E52" s="94"/>
      <c r="G52" s="98"/>
      <c r="H52" s="101"/>
      <c r="I52" s="101"/>
      <c r="J52" s="94"/>
    </row>
    <row r="53" spans="2:10" x14ac:dyDescent="0.3">
      <c r="B53" s="98"/>
      <c r="C53" s="101"/>
      <c r="D53" s="101"/>
      <c r="E53" s="94"/>
      <c r="G53" s="98"/>
      <c r="H53" s="101"/>
      <c r="I53" s="101"/>
      <c r="J53" s="94"/>
    </row>
    <row r="54" spans="2:10" x14ac:dyDescent="0.3">
      <c r="B54" s="98"/>
      <c r="C54" s="101"/>
      <c r="D54" s="101"/>
      <c r="E54" s="94"/>
      <c r="G54" s="98"/>
      <c r="H54" s="101"/>
      <c r="I54" s="101"/>
      <c r="J54" s="94"/>
    </row>
    <row r="55" spans="2:10" ht="15" thickBot="1" x14ac:dyDescent="0.35">
      <c r="B55" s="98"/>
      <c r="C55" s="101"/>
      <c r="D55" s="101"/>
      <c r="E55" s="94"/>
      <c r="G55" s="99"/>
      <c r="H55" s="95"/>
      <c r="I55" s="95"/>
      <c r="J55" s="96"/>
    </row>
    <row r="56" spans="2:10" x14ac:dyDescent="0.3">
      <c r="B56" s="98"/>
      <c r="C56" s="101"/>
      <c r="D56" s="101"/>
      <c r="E56" s="94"/>
    </row>
    <row r="57" spans="2:10" x14ac:dyDescent="0.3">
      <c r="B57" s="98"/>
      <c r="C57" s="101"/>
      <c r="D57" s="101"/>
      <c r="E57" s="94"/>
    </row>
    <row r="58" spans="2:10" x14ac:dyDescent="0.3">
      <c r="B58" s="98"/>
      <c r="C58" s="101"/>
      <c r="D58" s="101"/>
      <c r="E58" s="94"/>
    </row>
    <row r="59" spans="2:10" x14ac:dyDescent="0.3">
      <c r="B59" s="98"/>
      <c r="C59" s="101"/>
      <c r="D59" s="101"/>
      <c r="E59" s="94"/>
    </row>
    <row r="60" spans="2:10" x14ac:dyDescent="0.3">
      <c r="B60" s="98"/>
      <c r="C60" s="101"/>
      <c r="D60" s="101"/>
      <c r="E60" s="94"/>
    </row>
    <row r="61" spans="2:10" x14ac:dyDescent="0.3">
      <c r="B61" s="98"/>
      <c r="C61" s="101"/>
      <c r="D61" s="101"/>
      <c r="E61" s="94"/>
    </row>
    <row r="62" spans="2:10" ht="15" thickBot="1" x14ac:dyDescent="0.35">
      <c r="B62" s="99"/>
      <c r="C62" s="95"/>
      <c r="D62" s="95"/>
      <c r="E62" s="96"/>
    </row>
    <row r="63" spans="2:10" x14ac:dyDescent="0.3">
      <c r="B63" s="98"/>
      <c r="C63" s="101"/>
      <c r="D63" s="101"/>
      <c r="E63" s="94"/>
    </row>
    <row r="64" spans="2:10" x14ac:dyDescent="0.3">
      <c r="B64" s="98"/>
      <c r="C64" s="101"/>
      <c r="D64" s="101"/>
      <c r="E64" s="94"/>
    </row>
    <row r="65" spans="2:6" ht="43.2" customHeight="1" x14ac:dyDescent="0.3">
      <c r="B65" s="98"/>
      <c r="C65" s="101"/>
      <c r="D65" s="101"/>
      <c r="E65" s="94"/>
      <c r="F65" s="106"/>
    </row>
    <row r="66" spans="2:6" x14ac:dyDescent="0.3">
      <c r="B66" s="98"/>
      <c r="C66" s="101"/>
      <c r="D66" s="101"/>
      <c r="E66" s="94"/>
    </row>
    <row r="67" spans="2:6" x14ac:dyDescent="0.3">
      <c r="B67" s="98"/>
      <c r="C67" s="101"/>
      <c r="D67" s="101"/>
      <c r="E67" s="94"/>
    </row>
    <row r="68" spans="2:6" x14ac:dyDescent="0.3">
      <c r="B68" s="98"/>
      <c r="C68" s="101"/>
      <c r="D68" s="101"/>
      <c r="E68" s="94"/>
    </row>
    <row r="69" spans="2:6" x14ac:dyDescent="0.3">
      <c r="B69" s="98"/>
      <c r="C69" s="101"/>
      <c r="D69" s="101"/>
      <c r="E69" s="94"/>
    </row>
    <row r="70" spans="2:6" x14ac:dyDescent="0.3">
      <c r="B70" s="98"/>
      <c r="C70" s="101"/>
      <c r="D70" s="101"/>
      <c r="E70" s="94"/>
    </row>
    <row r="71" spans="2:6" x14ac:dyDescent="0.3">
      <c r="B71" s="98"/>
      <c r="C71" s="101"/>
      <c r="D71" s="101"/>
      <c r="E71" s="94"/>
    </row>
    <row r="72" spans="2:6" x14ac:dyDescent="0.3">
      <c r="B72" s="98"/>
      <c r="C72" s="101"/>
      <c r="D72" s="101"/>
      <c r="E72" s="94"/>
    </row>
    <row r="73" spans="2:6" x14ac:dyDescent="0.3">
      <c r="B73" s="98"/>
      <c r="C73" s="101"/>
      <c r="D73" s="101"/>
      <c r="E73" s="94"/>
    </row>
    <row r="74" spans="2:6" x14ac:dyDescent="0.3">
      <c r="B74" s="98"/>
      <c r="C74" s="101"/>
      <c r="D74" s="101"/>
      <c r="E74" s="94"/>
    </row>
    <row r="75" spans="2:6" x14ac:dyDescent="0.3">
      <c r="B75" s="98"/>
      <c r="C75" s="101"/>
      <c r="D75" s="101"/>
      <c r="E75" s="94"/>
    </row>
    <row r="76" spans="2:6" x14ac:dyDescent="0.3">
      <c r="B76" s="98"/>
      <c r="C76" s="101"/>
      <c r="D76" s="101"/>
      <c r="E76" s="94"/>
    </row>
    <row r="77" spans="2:6" x14ac:dyDescent="0.3">
      <c r="B77" s="98"/>
      <c r="C77" s="101"/>
      <c r="D77" s="101"/>
      <c r="E77" s="94"/>
    </row>
    <row r="78" spans="2:6" x14ac:dyDescent="0.3">
      <c r="B78" s="98"/>
      <c r="C78" s="101"/>
      <c r="D78" s="101"/>
      <c r="E78" s="94"/>
    </row>
    <row r="79" spans="2:6" x14ac:dyDescent="0.3">
      <c r="B79" s="98"/>
      <c r="C79" s="101"/>
      <c r="D79" s="101"/>
      <c r="E79" s="94"/>
    </row>
    <row r="80" spans="2:6" ht="15" thickBot="1" x14ac:dyDescent="0.35">
      <c r="B80" s="99"/>
      <c r="C80" s="95"/>
      <c r="D80" s="95"/>
      <c r="E80" s="96"/>
    </row>
    <row r="81" spans="2:5" x14ac:dyDescent="0.3">
      <c r="B81" s="98"/>
      <c r="C81" s="101"/>
      <c r="D81" s="101"/>
      <c r="E81" s="94"/>
    </row>
    <row r="82" spans="2:5" x14ac:dyDescent="0.3">
      <c r="B82" s="98"/>
      <c r="C82" s="101"/>
      <c r="D82" s="101"/>
      <c r="E82" s="94"/>
    </row>
    <row r="83" spans="2:5" x14ac:dyDescent="0.3">
      <c r="B83" s="98"/>
      <c r="C83" s="101"/>
      <c r="D83" s="101"/>
      <c r="E83" s="94"/>
    </row>
    <row r="84" spans="2:5" x14ac:dyDescent="0.3">
      <c r="B84" s="98"/>
      <c r="C84" s="101"/>
      <c r="D84" s="101"/>
      <c r="E84" s="94"/>
    </row>
    <row r="85" spans="2:5" x14ac:dyDescent="0.3">
      <c r="B85" s="98"/>
      <c r="C85" s="101"/>
      <c r="D85" s="101"/>
      <c r="E85" s="94"/>
    </row>
    <row r="86" spans="2:5" x14ac:dyDescent="0.3">
      <c r="B86" s="98"/>
      <c r="C86" s="101"/>
      <c r="D86" s="101"/>
      <c r="E86" s="94"/>
    </row>
    <row r="87" spans="2:5" x14ac:dyDescent="0.3">
      <c r="B87" s="98"/>
      <c r="C87" s="101"/>
      <c r="D87" s="101"/>
      <c r="E87" s="94"/>
    </row>
    <row r="88" spans="2:5" x14ac:dyDescent="0.3">
      <c r="B88" s="98"/>
      <c r="C88" s="101"/>
      <c r="D88" s="101"/>
      <c r="E88" s="94"/>
    </row>
    <row r="89" spans="2:5" x14ac:dyDescent="0.3">
      <c r="B89" s="98"/>
      <c r="C89" s="101"/>
      <c r="D89" s="101"/>
      <c r="E89" s="94"/>
    </row>
    <row r="90" spans="2:5" x14ac:dyDescent="0.3">
      <c r="B90" s="98"/>
      <c r="C90" s="101"/>
      <c r="D90" s="101"/>
      <c r="E90" s="94"/>
    </row>
    <row r="91" spans="2:5" x14ac:dyDescent="0.3">
      <c r="B91" s="98"/>
      <c r="C91" s="101"/>
      <c r="D91" s="101"/>
      <c r="E91" s="94"/>
    </row>
    <row r="92" spans="2:5" x14ac:dyDescent="0.3">
      <c r="B92" s="98"/>
      <c r="C92" s="101"/>
      <c r="D92" s="101"/>
      <c r="E92" s="94"/>
    </row>
    <row r="93" spans="2:5" x14ac:dyDescent="0.3">
      <c r="B93" s="98"/>
      <c r="C93" s="101"/>
      <c r="D93" s="101"/>
      <c r="E93" s="94"/>
    </row>
    <row r="94" spans="2:5" x14ac:dyDescent="0.3">
      <c r="B94" s="98"/>
      <c r="C94" s="101"/>
      <c r="D94" s="101"/>
      <c r="E94" s="94"/>
    </row>
    <row r="95" spans="2:5" x14ac:dyDescent="0.3">
      <c r="B95" s="98"/>
      <c r="C95" s="101"/>
      <c r="D95" s="101"/>
      <c r="E95" s="94"/>
    </row>
    <row r="96" spans="2:5" x14ac:dyDescent="0.3">
      <c r="B96" s="98"/>
      <c r="C96" s="101"/>
      <c r="D96" s="101"/>
      <c r="E96" s="94"/>
    </row>
    <row r="97" spans="2:5" x14ac:dyDescent="0.3">
      <c r="B97" s="98"/>
      <c r="C97" s="101"/>
      <c r="D97" s="101"/>
      <c r="E97" s="94"/>
    </row>
    <row r="98" spans="2:5" x14ac:dyDescent="0.3">
      <c r="B98" s="98"/>
      <c r="C98" s="101"/>
      <c r="D98" s="101"/>
      <c r="E98" s="94"/>
    </row>
    <row r="99" spans="2:5" x14ac:dyDescent="0.3">
      <c r="B99" s="98"/>
      <c r="C99" s="101"/>
      <c r="D99" s="101"/>
      <c r="E99" s="94"/>
    </row>
    <row r="100" spans="2:5" x14ac:dyDescent="0.3">
      <c r="B100" s="98"/>
      <c r="C100" s="101"/>
      <c r="D100" s="101"/>
      <c r="E100" s="94"/>
    </row>
    <row r="101" spans="2:5" x14ac:dyDescent="0.3">
      <c r="B101" s="98"/>
      <c r="C101" s="101"/>
      <c r="D101" s="101"/>
      <c r="E101" s="94"/>
    </row>
    <row r="102" spans="2:5" x14ac:dyDescent="0.3">
      <c r="B102" s="98"/>
      <c r="C102" s="101"/>
      <c r="D102" s="101"/>
      <c r="E102" s="94"/>
    </row>
    <row r="103" spans="2:5" x14ac:dyDescent="0.3">
      <c r="B103" s="98"/>
      <c r="C103" s="101"/>
      <c r="D103" s="101"/>
      <c r="E103" s="94"/>
    </row>
    <row r="104" spans="2:5" x14ac:dyDescent="0.3">
      <c r="B104" s="98"/>
      <c r="C104" s="101"/>
      <c r="D104" s="101"/>
      <c r="E104" s="94"/>
    </row>
    <row r="105" spans="2:5" x14ac:dyDescent="0.3">
      <c r="B105" s="98"/>
      <c r="C105" s="101"/>
      <c r="D105" s="101"/>
      <c r="E105" s="94"/>
    </row>
    <row r="106" spans="2:5" x14ac:dyDescent="0.3">
      <c r="B106" s="98"/>
      <c r="C106" s="101"/>
      <c r="D106" s="101"/>
      <c r="E106" s="94"/>
    </row>
    <row r="107" spans="2:5" x14ac:dyDescent="0.3">
      <c r="B107" s="98"/>
      <c r="C107" s="101"/>
      <c r="D107" s="101"/>
      <c r="E107" s="94"/>
    </row>
    <row r="108" spans="2:5" ht="15" thickBot="1" x14ac:dyDescent="0.35">
      <c r="B108" s="99"/>
      <c r="C108" s="95"/>
      <c r="D108" s="95"/>
      <c r="E108" s="96"/>
    </row>
  </sheetData>
  <mergeCells count="3">
    <mergeCell ref="B1:E2"/>
    <mergeCell ref="G1:J2"/>
    <mergeCell ref="B43:D4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b8a2f34-848d-44b4-ad5c-19f09eb1e0cc" xsi:nil="true"/>
    <lcf76f155ced4ddcb4097134ff3c332f xmlns="daae1939-02ca-43b0-a317-d0ebc736482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FE71A859A684D9E76C33B347E877B" ma:contentTypeVersion="16" ma:contentTypeDescription="Een nieuw document maken." ma:contentTypeScope="" ma:versionID="ded57bc2ab4043ed006eecfe8c1d85ac">
  <xsd:schema xmlns:xsd="http://www.w3.org/2001/XMLSchema" xmlns:xs="http://www.w3.org/2001/XMLSchema" xmlns:p="http://schemas.microsoft.com/office/2006/metadata/properties" xmlns:ns2="daae1939-02ca-43b0-a317-d0ebc736482f" xmlns:ns3="091ce95a-2b87-491a-8187-97b053012f54" xmlns:ns4="cb8a2f34-848d-44b4-ad5c-19f09eb1e0cc" targetNamespace="http://schemas.microsoft.com/office/2006/metadata/properties" ma:root="true" ma:fieldsID="00c15abe64fb01f2507aacac23c79df4" ns2:_="" ns3:_="" ns4:_="">
    <xsd:import namespace="daae1939-02ca-43b0-a317-d0ebc736482f"/>
    <xsd:import namespace="091ce95a-2b87-491a-8187-97b053012f54"/>
    <xsd:import namespace="cb8a2f34-848d-44b4-ad5c-19f09eb1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ae1939-02ca-43b0-a317-d0ebc736482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ab0ddeb4-36cb-4726-afab-0e6b8fcc13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1ce95a-2b87-491a-8187-97b053012f54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a2f34-848d-44b4-ad5c-19f09eb1e0c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7c2d0f6-ebe1-4204-ab4d-1343330bf15b}" ma:internalName="TaxCatchAll" ma:showField="CatchAllData" ma:web="091ce95a-2b87-491a-8187-97b053012f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5C2856-C3DA-45F6-A1E5-EEDBFCA204EE}">
  <ds:schemaRefs>
    <ds:schemaRef ds:uri="http://schemas.microsoft.com/office/2006/metadata/properties"/>
    <ds:schemaRef ds:uri="53b54a15-e9c7-49f2-aea3-fa25d4f68efd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d422fe07-12aa-4544-bf2d-a22c7c23a318"/>
    <ds:schemaRef ds:uri="http://purl.org/dc/elements/1.1/"/>
    <ds:schemaRef ds:uri="http://schemas.microsoft.com/office/infopath/2007/PartnerControls"/>
    <ds:schemaRef ds:uri="http://purl.org/dc/dcmitype/"/>
    <ds:schemaRef ds:uri="cb8a2f34-848d-44b4-ad5c-19f09eb1e0cc"/>
    <ds:schemaRef ds:uri="daae1939-02ca-43b0-a317-d0ebc736482f"/>
  </ds:schemaRefs>
</ds:datastoreItem>
</file>

<file path=customXml/itemProps2.xml><?xml version="1.0" encoding="utf-8"?>
<ds:datastoreItem xmlns:ds="http://schemas.openxmlformats.org/officeDocument/2006/customXml" ds:itemID="{C59D59FD-8FEE-46F7-8A4E-DB813873EF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12EF66-00F1-4AC4-9429-C965F4379E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ae1939-02ca-43b0-a317-d0ebc736482f"/>
    <ds:schemaRef ds:uri="091ce95a-2b87-491a-8187-97b053012f54"/>
    <ds:schemaRef ds:uri="cb8a2f34-848d-44b4-ad5c-19f09eb1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2</vt:i4>
      </vt:variant>
    </vt:vector>
  </HeadingPairs>
  <TitlesOfParts>
    <vt:vector size="4" baseType="lpstr">
      <vt:lpstr>TEMPLATE Toppers</vt:lpstr>
      <vt:lpstr>FACTSHEET Toppers</vt:lpstr>
      <vt:lpstr>'TEMPLATE Toppers'!Afdrukbereik</vt:lpstr>
      <vt:lpstr>'TEMPLATE Toppers'!Afdruktitels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Rachel Geus</dc:creator>
  <cp:keywords/>
  <dc:description/>
  <cp:lastModifiedBy>Anniek Zeeman</cp:lastModifiedBy>
  <cp:revision/>
  <dcterms:created xsi:type="dcterms:W3CDTF">2015-10-29T13:32:53Z</dcterms:created>
  <dcterms:modified xsi:type="dcterms:W3CDTF">2022-12-08T14:08:44Z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0x0101008C9FE71A859A684D9E76C33B347E877B</vt:lpwstr>
  </property>
  <property fmtid="{D5CDD505-2E9C-101B-9397-08002B2CF9AE}" pid="3" name="_ExtendedDescription">
    <vt:lpwstr/>
  </property>
</Properties>
</file>